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РРО МО Сертолово" sheetId="1" r:id="rId1"/>
  </sheets>
  <definedNames>
    <definedName name="_xlnm.Print_Titles" localSheetId="0">'РРО МО Сертолово'!$12:$12</definedName>
    <definedName name="_xlnm.Print_Area" localSheetId="0">'РРО МО Сертолово'!$A$1:$N$129</definedName>
  </definedNames>
  <calcPr fullCalcOnLoad="1"/>
</workbook>
</file>

<file path=xl/sharedStrings.xml><?xml version="1.0" encoding="utf-8"?>
<sst xmlns="http://schemas.openxmlformats.org/spreadsheetml/2006/main" count="547" uniqueCount="426">
  <si>
    <t>Закон ЛО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несовершеннолетних", ред. от 19.02.2013  № 9-оз</t>
  </si>
  <si>
    <t>0409</t>
  </si>
  <si>
    <t>п.4</t>
  </si>
  <si>
    <t>26.03.2009- не установлен</t>
  </si>
  <si>
    <t>1.1.12.1</t>
  </si>
  <si>
    <t>1.1.12.2</t>
  </si>
  <si>
    <t>1.1.12.3</t>
  </si>
  <si>
    <t>1.1.12.4</t>
  </si>
  <si>
    <t>1.1.12.5</t>
  </si>
  <si>
    <t>1.1.12.6</t>
  </si>
  <si>
    <t>1.1.12.7</t>
  </si>
  <si>
    <t>1.1.12.8</t>
  </si>
  <si>
    <t>0104  0106 0113 0102 0103</t>
  </si>
  <si>
    <t>Постановление администрации МО Сертолово от 31.01.2006 № 52 "О внесении изменений в  положение о комитете по управлению муниципальным имуществом муниципального образования Сертолово"</t>
  </si>
  <si>
    <t>п.2          п. 3</t>
  </si>
  <si>
    <t>31.01.2006 - не определен</t>
  </si>
  <si>
    <t>1.1.10.2</t>
  </si>
  <si>
    <t>1.1.10.3</t>
  </si>
  <si>
    <t>0113  0412</t>
  </si>
  <si>
    <t>Организация деятельности добровольной народной дружины по охране общественного порядка</t>
  </si>
  <si>
    <t>Обеспечение безопасности дорожного движения на территории города Сертолово</t>
  </si>
  <si>
    <t>Содержание и текущий ремонт сетей уличного освещения города Сертолово</t>
  </si>
  <si>
    <t>Постановление администрации МО Сертолово от 12.11.2012 № 415 об утверждении ДЦП "Подготовка документации по планировке территории города Сертолово на 2012-2015 годы" , ред от 15.11.2013 № 509</t>
  </si>
  <si>
    <t>Федеральный закон РФ от 24.07.2007 № 221-ФЗ "О государственной кадастре недвжимости"</t>
  </si>
  <si>
    <t>п.6     ст. 15</t>
  </si>
  <si>
    <t>Организация санитарного содержания территории города Сертолово</t>
  </si>
  <si>
    <t>Получение энергетических паспортов зданий, жилых домов</t>
  </si>
  <si>
    <t>Субсидии МАУ Сертоловское КСЦ "Спектр" на возмещение нормативных затрат, связанных с оказанием им муниципальных услуг (выполнение работ) в рамках муниципального задания в сфере культуры</t>
  </si>
  <si>
    <t>Иные межбюджетные трансферты бюджету МОМО "Всеволожский муниципальный район" ЛО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</si>
  <si>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Внесение изменений в генеральный план и правила землепользования и застройки (ПЗЗ)</t>
  </si>
  <si>
    <t>Постановление администрации МО Сертолово от 03.07.2009 № 196 "Об утверждении Положения о порядке принятия решений о подготовке и реализации бюджет. инвестиций"</t>
  </si>
  <si>
    <t>Паспортизация автомобильных дорог общего пользования местного значения города Сертолово</t>
  </si>
  <si>
    <t>приказ КУМИ МО Сертолово от 09.11.2012 № 113 "Об утвержении ВЦП "Паспортизация автомобильных дорог общего пользования местного значения города Сертолово"</t>
  </si>
  <si>
    <t>01.01.2013 - 31.12.2013</t>
  </si>
  <si>
    <t>1.1.29.2</t>
  </si>
  <si>
    <t>Оценка недвижимости, признание прав и регулирование отношений по муниципальной собственности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</si>
  <si>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2011-2013гг"</t>
  </si>
  <si>
    <t>Строительство КНС и напорных канализационных коллекторов от мкр. Черная Речка до ГКНС в г. Сертолово</t>
  </si>
  <si>
    <t>Строительство внутриплощадочных сетей водоснабжения жилой зоны мкр. Сертолово-2 с учетом перспективы развития г. Сертолово</t>
  </si>
  <si>
    <t>Постановление администрации МО Сертолово от 07.10.2010 № 295 об утверждении ДЦП  "Благоустроенный город Сертолово" на 2012-2013 годы", ред от 22.03.2013 № 99</t>
  </si>
  <si>
    <t>Постановление администрации МО Сертолово от 08.10.10 № 298 об утверждении ДЦП "Строительство, реконструкция и капитальный ремонт муниципального жилого фонда и нежилого недвижимого имущества МО Сертолово ЛО" на 2011-2013 годы"  ред. от 20.03.2013 № 98</t>
  </si>
  <si>
    <t>Постановление администрации муниципального образования "Всеволожский муниципальный район" Ленинградской области от 27.05.2013 № 1490, ред. от 11.09.2013 № 2283</t>
  </si>
  <si>
    <t>Распоряжение администрации МО Сертолово от 10.06.2013 № 76 "О расчете субсидии на содержание особо ценного движимого имущества"</t>
  </si>
  <si>
    <t xml:space="preserve">Постановление администрации МО Сертолово от 07.10.2010 № 295 об утверждении ДЦП  "Благоустроенный город Сертолово на 2011-2013 годы" </t>
  </si>
  <si>
    <t>фактически исполнено</t>
  </si>
  <si>
    <t>Постановление администрации МО Сертолово от 28.03.2011 № 60 " об утверждении "Порядка оказания единовременной материальной помощи гражданам, оказавшимся в трудной жизненной ситуации"</t>
  </si>
  <si>
    <t>Постановление МО Сертолово Ленинградской области от 10.01.2006г. № 1 об утверждении "Положения о Комитете финансов и экономики администрации МО Сертолово ЛО"</t>
  </si>
  <si>
    <t>0801 0804</t>
  </si>
  <si>
    <t>Долгосрочная целевая программа "Развитие малого и среднего предпринимательства в МО Сертолово на 2011-2013 гг."</t>
  </si>
  <si>
    <t>Постановление администрации МО Сертолово от 14.10.2010 № 308 об утверждении ДЦП "Развитие малого и среднего предпринимательства в МО Сертолово на 2011-2013 годы"</t>
  </si>
  <si>
    <t>Решение Совета депутатов от 22.02.2011 № 1 об утверждении Положения "Об организации и осуществлении мероприятий по работе с детьми и молодежью на территории муниципального образования Сертолово Ленинградской области"</t>
  </si>
  <si>
    <t>создание условий для деятельности добровольных формирований населения по охране общественного порядка</t>
  </si>
  <si>
    <t>Постановление администрации МО Сертолово от 30.09.2011г. № 255 "О создании народной дружины в МО Сертолово Ленинградской области"</t>
  </si>
  <si>
    <t>1.1.47.2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</si>
  <si>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</si>
  <si>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Постановление администрации МО Сертолово от 16.06.2011 № 146 об утверждении МП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</si>
  <si>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Муниципальная программа МО Сертолово"Профилактика и противодействие коррупции в муниципальном образовании Сертолово Всеволожского муниципального района Ленинградской области на 2014-2016 г.г."</t>
  </si>
  <si>
    <t>Постановление администрации от 24.10.2011 № 287 об утверждении "Положения о повышении квалификации муниципальных служащих администрации МО Сертолово"</t>
  </si>
  <si>
    <t>Постановление администрации МО Сертолово от 09.11.2012 № 408 об утверждении ДЦП "Энергосбережение и повышение энергетической эффективности в сфере ЖКХ МО Сертолово в 2013-2015 годах"</t>
  </si>
  <si>
    <t>Постановление администрации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</si>
  <si>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2011-2013гг"; 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</si>
  <si>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Решение Совета депутатов МО Сертолово от 22.02.2011 № 10 "О создании муниципальных казенных учреждений"</t>
  </si>
  <si>
    <t xml:space="preserve">0707 </t>
  </si>
  <si>
    <t>0801 0107</t>
  </si>
  <si>
    <t xml:space="preserve">Решение Совета депутатов МО Сертолово от 09.11.2010 № 40 "О передаче осуществления части полномочий по организации библиотечного обслуживания населения, комплектование и обеспечение сохранности библиотечных фондов МО "Всеволожский район"; </t>
  </si>
  <si>
    <t xml:space="preserve">0111 0113 1001 1003 </t>
  </si>
  <si>
    <t xml:space="preserve">0113  0502 </t>
  </si>
  <si>
    <t xml:space="preserve">0501 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</si>
  <si>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</si>
  <si>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Постановление администрации МО Сертолово от 07.10.2010 № 295 об утверждении ДЦП "Благоустроенный город Сертолово" на 2011-2013 годы";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</si>
  <si>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</si>
  <si>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</si>
  <si>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Постановление администрации МО Сертолово от 16.06.2011 № 148 "Об утверждении ДЦП "Безопасный город Сертолово" на 2011-2013гг.; Постановление администрации МО Сертолово от 15.11.2013 № 501 об утверждении МП "Безопасный город" на 2014-2016 годы"</t>
  </si>
  <si>
    <t>Постановление администрации МО Сертолово от 08.10.2010 № 301 "Об утверждении ДЦП "Развитие культуры в МО Сертолово на 2011-2013гг."; Постановление администрации МО Сертолово от 15.11.2013 № 505 об утверждении МП  "Развитие культуры в МО Сертолово на 2014-2016гг."</t>
  </si>
  <si>
    <t>Постановление администрации МО Сертолово от 08.10.2010 № 300 об утверждении ДЦП "Развитие физической культуры и спорта в МО Сертолово на 2011-2013 гг."; Постановление администрации МО Сертолово от 15.11.2013 № 504 об утверждении МП "Развитие физической культуры и спорта в МО Сертолово на 2014-2016 гг."</t>
  </si>
  <si>
    <t>Постановление администрации МО Сертолово от 23.10.2012 № 387 об утверждении ВЦП "Текущее содержание и ремонт сетей уличного освещения МО Сертолово в 2013 году";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</si>
  <si>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 гг."; 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</si>
  <si>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Постановление администрации МО Сертолово от 07.10.2010 № 295 об утверждении ДЦП "Благоустроенный город Сертолово на 2011-2013 годы";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</si>
  <si>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15.11.2013 № 497 об утверждении МП "Развитие малого и среднего предпринимательства в МО Сертолово на 2014-2016 годы"</t>
  </si>
  <si>
    <t>Постановление администрации МО Сертолово от 08.10.2010 № 299 об утверждении ДЦП "Молодое поколение МО Сертолово на 2011-2013гг."; Постановление администрации МО Сертолово от 15.11.2013 № 500 об утверждении МП "Молодое поколение МО Сертолово на 2014-2016 годы"</t>
  </si>
  <si>
    <t>Постановление администрации МО Сертолово от 12.11.2009 № 4-п об утверждении "Положения об именных стипендиях"; Постановление администрации МО Сертолово от 15.11.2013 № 500 об утверждении МП "Молодое поколение МО Сертолово на 2014-2016 годы"</t>
  </si>
  <si>
    <t xml:space="preserve"> Постановление администрации МО Сертолово от 16.06.2011 № 148 об утверждении ДЦП "Безопасный город Сертолово" на 2011-2013 годы"; Постановление администрации МО Сертолово от 15.11.2013 № 501 об утверждении МП "Безопасный город" на 2014-2016 годы" </t>
  </si>
  <si>
    <t>Постановление администрации МО Сертолово от 15.11.2013 № 498 об утверждении МП "Профилактика и противодействие коррупции в муниципальном образовании Сертолово Всеволожского муниципального района Ленинградской области на 2014-2016 г.г."</t>
  </si>
  <si>
    <t>Решение Совета депутатов от 25.09.2012г. № 40 "О передаче осуществления части полномочий по организации библиотечного обслуживания населения, комплектование и обеспечение сохранности библиотечных фондов МО "Всеволожский район"; Решение Совета депутатов от 29.10.2013 № 47 "О  передаче осуществления части полномочий по организации библиотечного обслуживания населения, комплектованию и обеспечению сохранности библиотечных фондов МО "ВМР" ЛО</t>
  </si>
  <si>
    <t>Постановление администрации МО Сертолово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территории, где отсутствуют военные космиссариаты"</t>
  </si>
  <si>
    <t>Капитальный ремонт и ремонт автомобильных дорог общего пользования, месного значения, в населенных пунктах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</si>
  <si>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</si>
  <si>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пользования, месного значения, в т.ч. в населенных пунктах областной бюджет)</t>
  </si>
  <si>
    <t>Капитальный ремонт и ремонт дворовых территорий многоквартирных домов, проездов к дворовым территориям многоквартирных домов (областной бюджет)</t>
  </si>
  <si>
    <t>Решение Совета депутатов от 24.06.2008г. № 50 "Об утверждении Порядка финансирования расходов по предоставлению коммунальных услуг, содержанию и текущему ремонту общего имущества жилых домов в части незаселенных жилых помещений муниципального жилого фонда"</t>
  </si>
  <si>
    <t>1.1.13.1</t>
  </si>
  <si>
    <t>1.1.13.2</t>
  </si>
  <si>
    <t>1.1.13.3</t>
  </si>
  <si>
    <t>1.1.13.4</t>
  </si>
  <si>
    <t>1.1.13.5</t>
  </si>
  <si>
    <t>1.1.13.6</t>
  </si>
  <si>
    <t>Расходы по содержанию временно незаселенного муниципального жилищного фонда</t>
  </si>
  <si>
    <t>Решение Совета депутатов от 24.06.2008 № 50 " Об утверждении Порядка финансирования расходов по предоставлению коммунальных услуг, содержанию и текущему ремонту общего имущества жилых домов в части незаселенных жилых помещений муниципального жилого фонда"</t>
  </si>
  <si>
    <t>Расходы по долевому участию муниципалитета, как собственника жилых помещений, в оплате капремонта общ. имущества многоквартирных домов</t>
  </si>
  <si>
    <t>Реконструкция муниципальных жилых помещений по ул. Заречная, д.9</t>
  </si>
  <si>
    <t>Комплексный капитальный ремонт многоквартирного жилого дома по адресу: Сертолово, ул. Ларина, д.3</t>
  </si>
  <si>
    <t>Предупреждение и ликвидация последствий чрезвычайных ситуаций и стихийных бедствий природного и техногенного характера</t>
  </si>
  <si>
    <t>1.1.15.1</t>
  </si>
  <si>
    <t>1.1.16.1</t>
  </si>
  <si>
    <t>Постановление администрации МО Сертолово от 10.10.2012 № 370 "О создании комиссии по чрезвычайным ситуациям и обеспечению пожарной безопасности МО Сертолово</t>
  </si>
  <si>
    <t>0804</t>
  </si>
  <si>
    <t>Решение Совета депутатов от 22.02.2011 № 3 "Об утверждении Положения "Об организации досуга и обеспечения жителей МО Сертолово ЛО услугами организация культуры"</t>
  </si>
  <si>
    <t>24.02.2011 - не определен</t>
  </si>
  <si>
    <t>1.1.20.1</t>
  </si>
  <si>
    <t>1.1.20.2</t>
  </si>
  <si>
    <t>1.1.20.3</t>
  </si>
  <si>
    <t>1.1.20.4</t>
  </si>
  <si>
    <t>1.1.20.5</t>
  </si>
  <si>
    <t>1.1.1.3</t>
  </si>
  <si>
    <t>Центральный аппарат</t>
  </si>
  <si>
    <t>0106</t>
  </si>
  <si>
    <t>ст.3.24</t>
  </si>
  <si>
    <t>10.01.2006 - не определен</t>
  </si>
  <si>
    <t>Приобретение оборудования для проведения мероприятий</t>
  </si>
  <si>
    <t>Постановление администрации МО Сертолово от 08.10.2010 № 301 "Об утверждении ДЦП "Развитие культуры в МО Сертолово на 2011-2013гг."</t>
  </si>
  <si>
    <t>Библиотеки</t>
  </si>
  <si>
    <t>Осуществление затрат разового характера, необходимых для исполнения муниц. задания и неучтенных при его формировании на текущий год</t>
  </si>
  <si>
    <t>1.1.23.1</t>
  </si>
  <si>
    <t>1.1.23.2</t>
  </si>
  <si>
    <t>1.1.23.3</t>
  </si>
  <si>
    <t>1.1.23.4</t>
  </si>
  <si>
    <t>1102</t>
  </si>
  <si>
    <t>Решение Совета депутатов от 22.02.2011 № 2 "Об утверждении Положения "Об обеспечении условий для развития физической культуры и спорта, организации проведения официальных физкультурно-оздоровительных мероприятий на территории МО Сертолово ЛО"</t>
  </si>
  <si>
    <t xml:space="preserve">п.6 </t>
  </si>
  <si>
    <t>24.02.2011 - не установлен</t>
  </si>
  <si>
    <t>Реализация муниципальных функций в области физической культуры и спорта</t>
  </si>
  <si>
    <t>договоры на поставку товаров</t>
  </si>
  <si>
    <t>01.01.11 - 31.12.13</t>
  </si>
  <si>
    <t>1.1.24.1</t>
  </si>
  <si>
    <t>Прочие мероприятия по благоустройству</t>
  </si>
  <si>
    <t>1.1.28.1</t>
  </si>
  <si>
    <t>1.1.28.2</t>
  </si>
  <si>
    <t>1.1.28.3</t>
  </si>
  <si>
    <t>1.1.28.4</t>
  </si>
  <si>
    <t>1.1.28.5</t>
  </si>
  <si>
    <t>1.1.28.6</t>
  </si>
  <si>
    <t>1.1.28.7</t>
  </si>
  <si>
    <t>1.1.28.8</t>
  </si>
  <si>
    <t>1.1.28.9</t>
  </si>
  <si>
    <t>26.03.2009 - не установлен</t>
  </si>
  <si>
    <t>Расходы на оплату электроэнергии для уличного освещения</t>
  </si>
  <si>
    <t>УТОЧНЕННЫЙ РЕЕСТР РАСХОДНЫХ ОБЯЗАТЕЛЬСТВ МУНИЦИПАЛЬНОГО ОБРАЗОВАНИЯ СЕРТОЛОВО ВСЕВОЛОЖСКОГО МУНИЦИПАЛЬНОГО РАЙОНА ЛЕНИНГРАДСКОЙ ОБЛАСТИ</t>
  </si>
  <si>
    <t>Постановление администрации МО Сертолово от 09.11.2012 № 408 "Об утверждении ДЦП "Энергосбережение и повышение энергетической эффективности в сфере ЖКХ МО Сертолово в 2013-2015 годах"</t>
  </si>
  <si>
    <t>0104 0203</t>
  </si>
  <si>
    <t>Осуществление отдельного государственного полномочия Российской Федерации по первичному воинскому учету на территориях, где отсутствуют военные комиссариаты</t>
  </si>
  <si>
    <t>Организация озеления на территории города Сертолово</t>
  </si>
  <si>
    <t>Ремонт, поставка и установка декоративного ограждения вокруг детских площадок и газонов на дворовых территориях</t>
  </si>
  <si>
    <t>Субсидии МАУ Сертоловское КСЦ "Спектр" на выполнение муниципального задания по реализации программных мероприятий, направленных на развитие культуры</t>
  </si>
  <si>
    <t>Субсидия МАУ Сертоловское КСЦ "Спектр" за счет средств областного бюджета на выполнение наказов избирателей по поддержке и развитию общественной инфраструктуры МО Сертолово</t>
  </si>
  <si>
    <t>Субсидии МАУ Сертоловское КСЦ "Спектр" на возмещение нормативных затрат, связанных с оказанием им муниц. услуг (выполнение работ) в рамках муниц. задания в сфере физической культуры и спорта</t>
  </si>
  <si>
    <t>Субсидии МАУ Сертоловское КСЦ "Спектр" на выполнение муниципального задания по реализации программных мероприятий для детей и молодежи</t>
  </si>
  <si>
    <t>Замена оборудования внутридомовых инженерных систем, исчерпавшего нормативный срок эксплуатации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</si>
  <si>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подготовке и проведению выборов в представительские органы местного самоуправления</t>
  </si>
  <si>
    <t>0107</t>
  </si>
  <si>
    <t>Расходные обязательства, возникшие 
в результате принятия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</si>
  <si>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Расходные обязательства, возникшие 
в результате реализации органами местного самоуправления поселений делегированных полномочий за счет субвенций, переданных из другого бюджета бюджетной системы Российской Федерации</t>
  </si>
  <si>
    <t>РП-А</t>
  </si>
  <si>
    <t>Нормативное правовое регулирование, определяющее финансовое обеспечение и порядок расходования средств</t>
  </si>
  <si>
    <t>плановый период</t>
  </si>
  <si>
    <t>1.1</t>
  </si>
  <si>
    <t>1.2</t>
  </si>
  <si>
    <t>1.3</t>
  </si>
  <si>
    <t>ИТОГО расходные обязательства поселений</t>
  </si>
  <si>
    <t>Наименование вопроса местного значения,
расходного обязательства</t>
  </si>
  <si>
    <t>РП-Б</t>
  </si>
  <si>
    <t>РП-В</t>
  </si>
  <si>
    <t>Код
бюд-жетной класси-фика-ции
(Рз, Прз)</t>
  </si>
  <si>
    <t>дата вступ-ления
в силу
и срок дейст-вия</t>
  </si>
  <si>
    <t>Расходные обязательства, связанные 
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</si>
  <si>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</si>
  <si>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</si>
  <si>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</si>
  <si>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</si>
  <si>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</si>
  <si>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</si>
  <si>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</si>
  <si>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</si>
  <si>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</si>
  <si>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</si>
  <si>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</si>
  <si>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</si>
  <si>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</si>
  <si>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</si>
  <si>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номер статьи, части, пункта, под-пункта, абзаца</t>
  </si>
  <si>
    <t>1</t>
  </si>
  <si>
    <t>Расходные обязательства поселений</t>
  </si>
  <si>
    <t>РП</t>
  </si>
  <si>
    <t>наименование и реквизиты нормативного правового акта</t>
  </si>
  <si>
    <t>Примечание</t>
  </si>
  <si>
    <t>(Ф.И.О.)</t>
  </si>
  <si>
    <t>(должность руководителя финансового органа муниципального образования)</t>
  </si>
  <si>
    <t>(подпись)</t>
  </si>
  <si>
    <t>запла-нировано</t>
  </si>
  <si>
    <t>Приложение № 1</t>
  </si>
  <si>
    <t>Председатель КФиЭ администрации МО Сертолово</t>
  </si>
  <si>
    <t>Объем средств на исполнение расходного обязательства по муниципальному образованию (тыс. руб. с одним десятичным знаком)</t>
  </si>
  <si>
    <t>нормативные правовые акты, договоры, соглашения муниципального образования</t>
  </si>
  <si>
    <t xml:space="preserve">к  Порядку составления и ведения реестра </t>
  </si>
  <si>
    <t>расходных  обязательств   МО  Сертолово,</t>
  </si>
  <si>
    <t>утвержденному постановлением</t>
  </si>
  <si>
    <t>администрации   МО  Сертолово</t>
  </si>
  <si>
    <r>
      <t xml:space="preserve">от </t>
    </r>
    <r>
      <rPr>
        <u val="single"/>
        <sz val="10"/>
        <rFont val="Times New Roman"/>
        <family val="1"/>
      </rPr>
      <t xml:space="preserve"> 18.07.  2013 г.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278</t>
    </r>
  </si>
  <si>
    <t>1.1.1</t>
  </si>
  <si>
    <t>финансирование расходов на содержание органов местного самоуправления поселений</t>
  </si>
  <si>
    <t>РП-А-0100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</si>
  <si>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</si>
  <si>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</si>
  <si>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1.1.2.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</si>
  <si>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</si>
  <si>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</si>
  <si>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</si>
  <si>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</si>
  <si>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</si>
  <si>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РП-А-0800</t>
  </si>
  <si>
    <t>владение, пользование и распоряжение имуществом, находящимся в муниципальной собственности поселения</t>
  </si>
  <si>
    <t>1.1.10.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</si>
  <si>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</si>
  <si>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</si>
  <si>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1.1.11.</t>
  </si>
  <si>
    <t>РП-А-1100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</si>
  <si>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</si>
  <si>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1.1.12.</t>
  </si>
  <si>
    <t>РП-А-1200</t>
  </si>
  <si>
    <t>Постановление администрации МО Сертолово от 12.03.2010 № 74 "Об утверждении Положения о порядке расходования средств резервного фонда администрации МО Сертолово"</t>
  </si>
  <si>
    <t>Строительство внутриплощадочных сетей водоснабжения жилой зоны в мкр. Сертолово -2 с учетом перспективы развития по адресу: ЛО Всеволожский район, г. Сертолово, мкр. Сертолово -2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</si>
  <si>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</si>
  <si>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1.1.13.</t>
  </si>
  <si>
    <t>РП-А-1300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</si>
  <si>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</si>
  <si>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</si>
  <si>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1.1.15.</t>
  </si>
  <si>
    <t>участие в предупреждении и ликвидации последствий чрезвычайных ситуаций в границах поселения</t>
  </si>
  <si>
    <t>1.1.16.</t>
  </si>
  <si>
    <t>РП-А-1600</t>
  </si>
  <si>
    <t>Решение Совета депутатов МО Сертолово от 21.09.2010 № 28 "Об обращении в Избирательную комиссию Ленинградской области"</t>
  </si>
  <si>
    <t>Решение Совета депутатов МО Сертолово от 21.12.2010 № 51 "Об утверждении Положения об административной комиссии муниципального образования Сертолово Всевложского муниципального района Ленинградской области"</t>
  </si>
  <si>
    <t>создание условий для организации досуга и обеспечения жителей поселения услугами организаций культуры</t>
  </si>
  <si>
    <t>1.1.20.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</si>
  <si>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</si>
  <si>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</si>
  <si>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</si>
  <si>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1.1.24.</t>
  </si>
  <si>
    <t>РП-А-2400</t>
  </si>
  <si>
    <t>1.1.23.</t>
  </si>
  <si>
    <t>РП-А-2300</t>
  </si>
  <si>
    <t>Резервный фонд администрации МО Сертолово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</si>
  <si>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</si>
  <si>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1.1.28.</t>
  </si>
  <si>
    <t>РП-А-2800</t>
  </si>
  <si>
    <t>с 01.01.2014 - 31.12.2016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</si>
  <si>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</si>
  <si>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1.1.29.</t>
  </si>
  <si>
    <t>РП-А-2900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</si>
  <si>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</si>
  <si>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1.1.32.</t>
  </si>
  <si>
    <t>РП-А-3200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</si>
  <si>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</si>
  <si>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1.1.37.</t>
  </si>
  <si>
    <t>РП-А-3700</t>
  </si>
  <si>
    <t>организация и осуществление мероприятий по работе с детьми и молодежью в поселении</t>
  </si>
  <si>
    <t>1.1.39.</t>
  </si>
  <si>
    <t>РП-А-3900</t>
  </si>
  <si>
    <t>1.1.42.</t>
  </si>
  <si>
    <t>РП-А-4200</t>
  </si>
  <si>
    <t>осуществление мер по противодействию коррупции в границах поселения</t>
  </si>
  <si>
    <t>1.1.47.</t>
  </si>
  <si>
    <t>РП-А-4700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</si>
  <si>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</si>
  <si>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1.1.81.</t>
  </si>
  <si>
    <t>РП-А-8100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</si>
  <si>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</si>
  <si>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1.1.82.</t>
  </si>
  <si>
    <t>РП-А-8200</t>
  </si>
  <si>
    <t>Аппарат местной администрации (исполнительно-распорядительного органа муниципального образования)</t>
  </si>
  <si>
    <t>1.1.1.1</t>
  </si>
  <si>
    <t>0104</t>
  </si>
  <si>
    <t>1.1.1.2</t>
  </si>
  <si>
    <t>Глава местной администрации (исполнительно-распорядительного органа муниципального образования)</t>
  </si>
  <si>
    <t>1.1.2.1</t>
  </si>
  <si>
    <t>0113</t>
  </si>
  <si>
    <t>Обеспечение деятельности подведомственных учреждений</t>
  </si>
  <si>
    <t>Субсидия автономному учреждению "Редакция газеты "Петербургский рубеж" на выполнение муниципального задания по выпуску печатных изданий</t>
  </si>
  <si>
    <t>1.1.7.1.</t>
  </si>
  <si>
    <t>1202</t>
  </si>
  <si>
    <t>1.1.1.7</t>
  </si>
  <si>
    <t>0102</t>
  </si>
  <si>
    <t>0103</t>
  </si>
  <si>
    <t>Глава муниципального образования</t>
  </si>
  <si>
    <t>Заместитель председателя совета депутатов</t>
  </si>
  <si>
    <t>Решение совета депутатов от 22.07.2008 № 66 "О структуре совета депутатов МО Сертолово Всеволожского МО Ленинградской области</t>
  </si>
  <si>
    <t>Прочие выплаты по обязательствам муниципального образования</t>
  </si>
  <si>
    <t>1.1.8.1</t>
  </si>
  <si>
    <t>1.1.8.2</t>
  </si>
  <si>
    <t>1.1.8.3</t>
  </si>
  <si>
    <t>1.1.8.4</t>
  </si>
  <si>
    <t>1.1.8.5</t>
  </si>
  <si>
    <t>0111</t>
  </si>
  <si>
    <t>1001</t>
  </si>
  <si>
    <t>1003</t>
  </si>
  <si>
    <t>Выплата пенсии за выслугу лет лицам, замещавшим должности муниципальной службы, и доплаты к пенсиям лицам, замещавшим муниципальные должности</t>
  </si>
  <si>
    <t>Ежемесячная денежная компенсация почетным жителям города Сертолово по оплате за наем, санитарное содержание, текущий и капитальный ремонт общего имущества в многоквартирном доме</t>
  </si>
  <si>
    <t>Единовременная материальная помощь гражданам, оказавшимся в трудной жизненной ситуации</t>
  </si>
  <si>
    <t>1.1.10.1</t>
  </si>
  <si>
    <t>1.1.11.1</t>
  </si>
  <si>
    <t>1.1.11.2</t>
  </si>
  <si>
    <r>
      <t xml:space="preserve">отчетный финансовый </t>
    </r>
    <r>
      <rPr>
        <b/>
        <sz val="9"/>
        <rFont val="Times New Roman"/>
        <family val="1"/>
      </rPr>
      <t>2013</t>
    </r>
    <r>
      <rPr>
        <sz val="9"/>
        <rFont val="Times New Roman"/>
        <family val="1"/>
      </rPr>
      <t xml:space="preserve"> год</t>
    </r>
  </si>
  <si>
    <r>
      <t xml:space="preserve">текущий финан-совый </t>
    </r>
    <r>
      <rPr>
        <b/>
        <sz val="9"/>
        <rFont val="Times New Roman"/>
        <family val="1"/>
      </rPr>
      <t xml:space="preserve">2014 </t>
    </r>
    <r>
      <rPr>
        <sz val="9"/>
        <rFont val="Times New Roman"/>
        <family val="1"/>
      </rPr>
      <t>год</t>
    </r>
  </si>
  <si>
    <r>
      <t xml:space="preserve">очередной финан-совый </t>
    </r>
    <r>
      <rPr>
        <b/>
        <sz val="9"/>
        <rFont val="Times New Roman"/>
        <family val="1"/>
      </rPr>
      <t>2015</t>
    </r>
    <r>
      <rPr>
        <sz val="9"/>
        <rFont val="Times New Roman"/>
        <family val="1"/>
      </rPr>
      <t xml:space="preserve"> год</t>
    </r>
  </si>
  <si>
    <t xml:space="preserve">финан-совый 2016 год </t>
  </si>
  <si>
    <t>финан-совый 2017 год</t>
  </si>
  <si>
    <t>Осуществление отдельного  государственного полномочия Ленинградской области в сфере профилактики безнадзорности и правонарушений несовершеннолетних</t>
  </si>
  <si>
    <t>1.3.1</t>
  </si>
  <si>
    <t>1.3.2</t>
  </si>
  <si>
    <t>1.3.3</t>
  </si>
  <si>
    <t xml:space="preserve">Осуществление отдельного государственного полномочия Ленинградской области в сфере административных правонарушений </t>
  </si>
  <si>
    <t>0203</t>
  </si>
  <si>
    <t>0801</t>
  </si>
  <si>
    <t>1.2.1</t>
  </si>
  <si>
    <t>1.2.2</t>
  </si>
  <si>
    <t>0412</t>
  </si>
  <si>
    <t>0503</t>
  </si>
  <si>
    <t>1.1.82.1</t>
  </si>
  <si>
    <t>Обеспечение мероприятий по энергосбережению в жилищном хозяйстве</t>
  </si>
  <si>
    <t>0501</t>
  </si>
  <si>
    <t>1.1.82.2</t>
  </si>
  <si>
    <t>Замена внутридомовых тупиковых систем ГВС на циркуляционные в жилых домах</t>
  </si>
  <si>
    <t>1.1.82.3</t>
  </si>
  <si>
    <t>Установка коллективных (общедомовых) приборов учета потребления ресурсов в жилых домах</t>
  </si>
  <si>
    <t>1.1.82.4</t>
  </si>
  <si>
    <t>1.1.82.5</t>
  </si>
  <si>
    <t>1.1.82.6</t>
  </si>
  <si>
    <t>Утепление фасадов жилых домов</t>
  </si>
  <si>
    <t>1.1.82.7</t>
  </si>
  <si>
    <t>Утепление крыш жилых домов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</si>
  <si>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Сертолово, ул. Ларина, д.3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</si>
  <si>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 д.1, д.2</t>
  </si>
  <si>
    <t>Проектирование строительства внутриплощадочных сетей водоотведения жилой зоны в мкр. Сертолово-2 с учетом перспективы развития</t>
  </si>
  <si>
    <t>Проектирование, реконструкция и строительство сетей уличного освещения города Сертолово</t>
  </si>
  <si>
    <t>Устройство и содержание детских площадок, детских спортивных площадок, детских спортивно-игровых площадок с установкой игрового и иного оборудования на дворовых территориях города Сертолово</t>
  </si>
  <si>
    <t>Устройство декоративного ограждения вокруг газонов и детских площадок</t>
  </si>
  <si>
    <t>Текущий ремонт трещин и выбоин асфальтобетонных покрытий автомобильных дорог и проездов к дворовым территориям</t>
  </si>
  <si>
    <t>Содержание улично-дорожной сети на территории города Сертолово</t>
  </si>
  <si>
    <t>Подготовка к праздничным мероприятиям на территории города Сертолово</t>
  </si>
  <si>
    <t>Ремонт асфальтобетонных покрытий автомобильных дорог и проездов к дворовым территориям</t>
  </si>
  <si>
    <t>Муниципальная программа МО Сертолово "Развитие малого и среднего предпринимательства в МО Сертолово на 2014-2016гг."</t>
  </si>
  <si>
    <t>Субсидии МАУ Сертоловское КСЦ "Спектр" на выполнение муниципального задания по реализации программных мероприятий, направленных на развитие физической культуры и спорта</t>
  </si>
  <si>
    <t>участие в профилактике терроризма и экстремизма, осуществление мероприятий  по защите населения и территории от чрезвычайных ситуаций природного и техногенного характера</t>
  </si>
  <si>
    <t>1.1.81.1</t>
  </si>
  <si>
    <t>1.1.47.1</t>
  </si>
  <si>
    <t>1.1.42.1</t>
  </si>
  <si>
    <t>п.1</t>
  </si>
  <si>
    <t>06.10.2011- не установлен</t>
  </si>
  <si>
    <t>1.1.39.1</t>
  </si>
  <si>
    <t>1.1.39.2</t>
  </si>
  <si>
    <t>0707</t>
  </si>
  <si>
    <t>Именная стипендия главы МО Сертолово</t>
  </si>
  <si>
    <t>1.1.37.1</t>
  </si>
  <si>
    <t>1.1.37.2.</t>
  </si>
  <si>
    <t>1.1.32.1</t>
  </si>
  <si>
    <t xml:space="preserve">Подготовка населения и организаций к действиям в чрезвычайной ситуации в мирное и военное время </t>
  </si>
  <si>
    <t>0309</t>
  </si>
  <si>
    <t>1.1.29.1</t>
  </si>
  <si>
    <t>Решение Совета депутатов от 17.09.2007г. № 48 "О принятии Устава МО Сертолово" (регистр. 19.04.2011)</t>
  </si>
  <si>
    <t>28.03.2008</t>
  </si>
  <si>
    <t>ст. 4</t>
  </si>
  <si>
    <t>Решение Совета депутатов от 27.06.2011г. № 33 "Об утверждении Положения об администрации МО Сертолово в новой редакции"</t>
  </si>
  <si>
    <t>ст. 8</t>
  </si>
  <si>
    <t>ст.3</t>
  </si>
  <si>
    <t>27.06.2011 - не определен</t>
  </si>
  <si>
    <t>30.06.2011 - не определен</t>
  </si>
  <si>
    <t>Постановление администрации МО Сертолово от 24.07.2012 № 131;Устав Сертоловского муниципального учреждения "Развитие" с изм. от 28.09.2012 № 344, от 05.02.2013 № 38, от 03.06.13 № 199</t>
  </si>
  <si>
    <t>ч.1       п.п. 1.10</t>
  </si>
  <si>
    <t>10.05.2012 - не определен</t>
  </si>
  <si>
    <t>Постановление администрации МО Сертолово от 18.05.2009 № 136 о порядке предоставления субсидии автономному учреждению "Редакция газеты "Петербургский рубеж"</t>
  </si>
  <si>
    <t>18.05.2009    -   не определен</t>
  </si>
  <si>
    <t>Договоры и соглашения, заключенные от имени администрации по обязательствам согласно расчета расходов</t>
  </si>
  <si>
    <t>Решение Совета депутатов от 19.04.2011 № 21 "О порядке назначения и выплаты пенсии за выслугу лет лицам, замещавшим должности муниципальной службы, и доплаты к пенсиям лицам, замещавшим муниципальные должности МО Сертолово ЛО"</t>
  </si>
  <si>
    <t>1.1.1.4</t>
  </si>
  <si>
    <t>1.1.1.5</t>
  </si>
  <si>
    <t>1.1.1.6</t>
  </si>
  <si>
    <t>1.1.8.6</t>
  </si>
  <si>
    <t>Строительство административного здания</t>
  </si>
  <si>
    <t>п.5.2</t>
  </si>
  <si>
    <t>до ликвидации или реорганизвции</t>
  </si>
  <si>
    <t>Постановление администрации МО Сертолово от 16.03.2009 № 70 "Об автономном учреждении "Редакция газеты "Петербургский рубеж"</t>
  </si>
  <si>
    <t>ст.50</t>
  </si>
  <si>
    <t>Решение собрания представителей МО Сертолово от 30.01.2002 № 123 Об утверждении Положения "О звании "Почетный житель города Сертолово"</t>
  </si>
  <si>
    <t>с. 17 гл. III</t>
  </si>
  <si>
    <t>Решение Совета депутатов от 23.09.2008 № 73 "Об утверждении положения об управлении и распоряжении имуществом"</t>
  </si>
  <si>
    <t>п.2.2    п.2                    ст. 14</t>
  </si>
  <si>
    <t>Решение Совета депутатов от 24.03.2009 № 19 "Об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24.04.2012 № 19 Об утверждении Перечня автомобильных дорог общего пользования в границах города Сертолово Ленинградской области"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</si>
  <si>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Сертолово"; Решение Совета депутатов от 24.03.2009 № 19 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27.06.2011 № 35 об утвердении "Правил благоустройства, содержания и обеспечения санитарного состояния территории МО Сертолово ВМР Ленинградской области"</t>
  </si>
  <si>
    <t>Решение Совета депутатов от 09.11.2010 № 44 "Об утверждении генерального плана муниципального образования Сертолово Всеволожского муниципального района Ленинградской области"</t>
  </si>
  <si>
    <t>Решение Совета депутатов от 09.11.2010 № 45 "Об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жилищно-коммунального хозяйства МО Сертолово"</t>
  </si>
  <si>
    <t>Постановление администрации МО Сертолово от 31.01.2006 № 52 "О внесении изменений в положение о комитете по управлению муниципальным имуществом МО Сертолово ЛО"; Решение Совета депутатов от 23.09.2008 № 73 "Об утверждении положения об управлении и распоряжении имуществом"</t>
  </si>
  <si>
    <t>Решение Совета депутатов от 19.04.2011 № 19 "О принятии Устава МО Сертолово"</t>
  </si>
  <si>
    <t>п.3</t>
  </si>
  <si>
    <t>29.05.2009  - не установлен</t>
  </si>
  <si>
    <t>Муниципальные контракты от имени администрации МО Сертолово заключенные путем проведения аукциона</t>
  </si>
  <si>
    <t>0502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</si>
  <si>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</si>
  <si>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</si>
  <si>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</si>
  <si>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</si>
  <si>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</si>
  <si>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</si>
  <si>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</si>
  <si>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</si>
  <si>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Решение Совета депутатов от 19.04.2011 № 22 "Об утверждении Положения "Об организации газоснабжения населения МО Сертолово ЛО"</t>
  </si>
  <si>
    <t>Постановление администрации МО Сертолово от 16.06.2011 № 148 "Об утверждении ДЦП "Безопасный город Сертолово" на 2011-2013 годы"</t>
  </si>
  <si>
    <t>И.В. Карачёва</t>
  </si>
  <si>
    <t>Строительство двухтрубной системы ГВС по адресу ул. Заречная, ул. Ветеранов, ул. Школьная</t>
  </si>
  <si>
    <t>Разработка схем теплоснабжения на территории МО Сертолово с учетом перспективы развития</t>
  </si>
  <si>
    <t>Проектирование и монтаж системы внутреннего газоснабжения домов мкр. Черная Речка</t>
  </si>
  <si>
    <t xml:space="preserve">Решение Совета депутатов от 19.04.2011 № 22 "Об утверждении Положения "Об организации газоснабжения населения МО Сертолово ЛО" </t>
  </si>
  <si>
    <t>Выполнение мероприятий по подготовке к эксплуатации законченного строительства распред. газопровода для газоснабжения жилых домов мкр. Черная Речка</t>
  </si>
  <si>
    <t>Строительство КНС в мкр. Сертолово-2 и напорных канализационных коллекторов от Сертолово-2 до Сертолово-1</t>
  </si>
  <si>
    <t>1.1.29.3</t>
  </si>
  <si>
    <t>Разработка проектов планировки и межевания территории города Сертолово</t>
  </si>
  <si>
    <t>01.01.2013 - 31.12.2015</t>
  </si>
  <si>
    <t>Разработка документации по внесению сведений в Росреестр: изготовление карт (планов) объектов землеустройства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</si>
</sst>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0000"/>
  </numFmts>
  <fonts count="1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textRotation="255" wrapText="1" readingOrder="1"/>
    </xf>
    <xf numFmtId="0" fontId="1" fillId="0" borderId="1" xfId="0" applyFont="1" applyBorder="1" applyAlignment="1">
      <alignment horizontal="center" vertical="center" textRotation="90" wrapText="1" readingOrder="1"/>
    </xf>
    <xf numFmtId="0" fontId="1" fillId="0" borderId="1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49" fontId="1" fillId="0" borderId="1" xfId="0" applyNumberFormat="1" applyFont="1" applyBorder="1" applyAlignment="1">
      <alignment horizontal="center" vertical="center" textRotation="90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 readingOrder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textRotation="90" wrapText="1" readingOrder="1"/>
    </xf>
    <xf numFmtId="49" fontId="4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center" vertical="center" textRotation="90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 textRotation="90" wrapText="1" readingOrder="1"/>
    </xf>
    <xf numFmtId="49" fontId="4" fillId="4" borderId="5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textRotation="90" wrapText="1" readingOrder="1"/>
    </xf>
    <xf numFmtId="49" fontId="1" fillId="4" borderId="7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 textRotation="90" readingOrder="1"/>
    </xf>
    <xf numFmtId="164" fontId="1" fillId="2" borderId="1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SheetLayoutView="100" workbookViewId="0" topLeftCell="A1">
      <selection activeCell="I165" sqref="I165"/>
    </sheetView>
  </sheetViews>
  <sheetFormatPr defaultColWidth="9.00390625" defaultRowHeight="12.75"/>
  <cols>
    <col min="1" max="1" width="7.00390625" style="2" customWidth="1"/>
    <col min="2" max="2" width="31.625" style="2" customWidth="1"/>
    <col min="3" max="3" width="5.625" style="2" customWidth="1"/>
    <col min="4" max="4" width="5.375" style="2" customWidth="1"/>
    <col min="5" max="5" width="25.625" style="2" customWidth="1"/>
    <col min="6" max="6" width="5.00390625" style="2" customWidth="1"/>
    <col min="7" max="7" width="4.625" style="2" customWidth="1"/>
    <col min="8" max="8" width="9.875" style="2" customWidth="1"/>
    <col min="9" max="11" width="9.75390625" style="2" customWidth="1"/>
    <col min="12" max="13" width="9.25390625" style="2" customWidth="1"/>
    <col min="14" max="14" width="5.375" style="2" customWidth="1"/>
    <col min="15" max="16384" width="9.125" style="2" customWidth="1"/>
  </cols>
  <sheetData>
    <row r="1" spans="13:14" ht="12.75" customHeight="1">
      <c r="M1" s="78" t="s">
        <v>198</v>
      </c>
      <c r="N1" s="78"/>
    </row>
    <row r="2" spans="10:14" ht="12.75" customHeight="1">
      <c r="J2" s="78" t="s">
        <v>202</v>
      </c>
      <c r="K2" s="78"/>
      <c r="L2" s="78"/>
      <c r="M2" s="78"/>
      <c r="N2" s="78"/>
    </row>
    <row r="3" spans="10:14" ht="12.75" customHeight="1">
      <c r="J3" s="78" t="s">
        <v>203</v>
      </c>
      <c r="K3" s="78"/>
      <c r="L3" s="78"/>
      <c r="M3" s="78"/>
      <c r="N3" s="78"/>
    </row>
    <row r="4" spans="10:14" ht="12.75" customHeight="1">
      <c r="J4" s="78" t="s">
        <v>204</v>
      </c>
      <c r="K4" s="78"/>
      <c r="L4" s="78"/>
      <c r="M4" s="78"/>
      <c r="N4" s="78"/>
    </row>
    <row r="5" spans="10:14" ht="12.75" customHeight="1">
      <c r="J5" s="78" t="s">
        <v>205</v>
      </c>
      <c r="K5" s="78"/>
      <c r="L5" s="78"/>
      <c r="M5" s="78"/>
      <c r="N5" s="78"/>
    </row>
    <row r="6" spans="12:14" ht="12.75" customHeight="1">
      <c r="L6" s="78" t="s">
        <v>206</v>
      </c>
      <c r="M6" s="78"/>
      <c r="N6" s="78"/>
    </row>
    <row r="7" ht="12.75" customHeight="1"/>
    <row r="8" spans="2:14" s="1" customFormat="1" ht="32.25" customHeight="1">
      <c r="B8" s="85" t="s">
        <v>146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2"/>
    </row>
    <row r="9" spans="1:14" s="3" customFormat="1" ht="40.5" customHeight="1">
      <c r="A9" s="77" t="s">
        <v>168</v>
      </c>
      <c r="B9" s="77"/>
      <c r="C9" s="77"/>
      <c r="D9" s="77" t="s">
        <v>171</v>
      </c>
      <c r="E9" s="82" t="s">
        <v>162</v>
      </c>
      <c r="F9" s="83"/>
      <c r="G9" s="84"/>
      <c r="H9" s="77" t="s">
        <v>200</v>
      </c>
      <c r="I9" s="77"/>
      <c r="J9" s="77"/>
      <c r="K9" s="77"/>
      <c r="L9" s="77"/>
      <c r="M9" s="77"/>
      <c r="N9" s="77" t="s">
        <v>193</v>
      </c>
    </row>
    <row r="10" spans="1:14" s="3" customFormat="1" ht="32.25" customHeight="1">
      <c r="A10" s="77"/>
      <c r="B10" s="77"/>
      <c r="C10" s="77"/>
      <c r="D10" s="77"/>
      <c r="E10" s="77" t="s">
        <v>201</v>
      </c>
      <c r="F10" s="77"/>
      <c r="G10" s="77"/>
      <c r="H10" s="77" t="s">
        <v>310</v>
      </c>
      <c r="I10" s="77"/>
      <c r="J10" s="77" t="s">
        <v>311</v>
      </c>
      <c r="K10" s="77" t="s">
        <v>312</v>
      </c>
      <c r="L10" s="77" t="s">
        <v>163</v>
      </c>
      <c r="M10" s="77"/>
      <c r="N10" s="77"/>
    </row>
    <row r="11" spans="1:14" s="3" customFormat="1" ht="114.75" customHeight="1">
      <c r="A11" s="77"/>
      <c r="B11" s="77"/>
      <c r="C11" s="77"/>
      <c r="D11" s="77"/>
      <c r="E11" s="4" t="s">
        <v>192</v>
      </c>
      <c r="F11" s="4" t="s">
        <v>188</v>
      </c>
      <c r="G11" s="4" t="s">
        <v>172</v>
      </c>
      <c r="H11" s="4" t="s">
        <v>197</v>
      </c>
      <c r="I11" s="4" t="s">
        <v>44</v>
      </c>
      <c r="J11" s="77"/>
      <c r="K11" s="77"/>
      <c r="L11" s="4" t="s">
        <v>313</v>
      </c>
      <c r="M11" s="4" t="s">
        <v>314</v>
      </c>
      <c r="N11" s="77"/>
    </row>
    <row r="12" spans="1:14" s="5" customFormat="1" ht="18" customHeight="1">
      <c r="A12" s="18" t="s">
        <v>174</v>
      </c>
      <c r="B12" s="4" t="s">
        <v>175</v>
      </c>
      <c r="C12" s="4" t="s">
        <v>176</v>
      </c>
      <c r="D12" s="4" t="s">
        <v>177</v>
      </c>
      <c r="E12" s="4" t="s">
        <v>178</v>
      </c>
      <c r="F12" s="4" t="s">
        <v>179</v>
      </c>
      <c r="G12" s="4" t="s">
        <v>180</v>
      </c>
      <c r="H12" s="4" t="s">
        <v>181</v>
      </c>
      <c r="I12" s="4" t="s">
        <v>182</v>
      </c>
      <c r="J12" s="4" t="s">
        <v>183</v>
      </c>
      <c r="K12" s="4" t="s">
        <v>184</v>
      </c>
      <c r="L12" s="4" t="s">
        <v>185</v>
      </c>
      <c r="M12" s="4" t="s">
        <v>186</v>
      </c>
      <c r="N12" s="4" t="s">
        <v>187</v>
      </c>
    </row>
    <row r="13" spans="1:14" s="9" customFormat="1" ht="15">
      <c r="A13" s="6" t="s">
        <v>189</v>
      </c>
      <c r="B13" s="7" t="s">
        <v>190</v>
      </c>
      <c r="C13" s="8" t="s">
        <v>191</v>
      </c>
      <c r="D13" s="16"/>
      <c r="E13" s="19"/>
      <c r="F13" s="16"/>
      <c r="G13" s="16"/>
      <c r="H13" s="20"/>
      <c r="I13" s="20"/>
      <c r="J13" s="20"/>
      <c r="K13" s="20"/>
      <c r="L13" s="20"/>
      <c r="M13" s="20"/>
      <c r="N13" s="19"/>
    </row>
    <row r="14" spans="1:14" s="9" customFormat="1" ht="63.75" customHeight="1">
      <c r="A14" s="24" t="s">
        <v>164</v>
      </c>
      <c r="B14" s="25" t="s">
        <v>173</v>
      </c>
      <c r="C14" s="26" t="s">
        <v>161</v>
      </c>
      <c r="D14" s="27"/>
      <c r="E14" s="37" t="s">
        <v>367</v>
      </c>
      <c r="F14" s="38" t="s">
        <v>369</v>
      </c>
      <c r="G14" s="39" t="s">
        <v>368</v>
      </c>
      <c r="H14" s="46">
        <f aca="true" t="shared" si="0" ref="H14:M14">H15+H23+H25+H27+H34+H38+H49+H58+H65+H67+H69+H75+H80+H82+H92+H96+H98+H101+H104+H106+H109+H111</f>
        <v>347638.7</v>
      </c>
      <c r="I14" s="46">
        <f t="shared" si="0"/>
        <v>340258.5</v>
      </c>
      <c r="J14" s="46">
        <f t="shared" si="0"/>
        <v>307070.69999999995</v>
      </c>
      <c r="K14" s="46">
        <f t="shared" si="0"/>
        <v>344265.8</v>
      </c>
      <c r="L14" s="46">
        <f t="shared" si="0"/>
        <v>339061.7</v>
      </c>
      <c r="M14" s="46">
        <f t="shared" si="0"/>
        <v>0</v>
      </c>
      <c r="N14" s="28"/>
    </row>
    <row r="15" spans="1:14" s="9" customFormat="1" ht="66.75" customHeight="1">
      <c r="A15" s="71" t="s">
        <v>207</v>
      </c>
      <c r="B15" s="72" t="s">
        <v>208</v>
      </c>
      <c r="C15" s="73" t="s">
        <v>209</v>
      </c>
      <c r="D15" s="61" t="s">
        <v>12</v>
      </c>
      <c r="E15" s="58"/>
      <c r="F15" s="57"/>
      <c r="G15" s="57"/>
      <c r="H15" s="59">
        <f aca="true" t="shared" si="1" ref="H15:M15">SUM(H16:H22)</f>
        <v>44890.1</v>
      </c>
      <c r="I15" s="59">
        <f t="shared" si="1"/>
        <v>44565.90000000001</v>
      </c>
      <c r="J15" s="59">
        <f t="shared" si="1"/>
        <v>53657</v>
      </c>
      <c r="K15" s="59">
        <f t="shared" si="1"/>
        <v>55839.00000000001</v>
      </c>
      <c r="L15" s="59">
        <f t="shared" si="1"/>
        <v>58508.1</v>
      </c>
      <c r="M15" s="59">
        <f t="shared" si="1"/>
        <v>0</v>
      </c>
      <c r="N15" s="58"/>
    </row>
    <row r="16" spans="1:14" s="9" customFormat="1" ht="46.5" customHeight="1">
      <c r="A16" s="22" t="s">
        <v>279</v>
      </c>
      <c r="B16" s="7" t="s">
        <v>278</v>
      </c>
      <c r="C16" s="31"/>
      <c r="D16" s="23" t="s">
        <v>280</v>
      </c>
      <c r="E16" s="36" t="s">
        <v>370</v>
      </c>
      <c r="F16" s="40" t="s">
        <v>371</v>
      </c>
      <c r="G16" s="41" t="s">
        <v>373</v>
      </c>
      <c r="H16" s="51">
        <v>20506.7</v>
      </c>
      <c r="I16" s="51">
        <v>20228.9</v>
      </c>
      <c r="J16" s="75">
        <v>25477.7</v>
      </c>
      <c r="K16" s="51">
        <v>27047.5</v>
      </c>
      <c r="L16" s="51">
        <v>28670.3</v>
      </c>
      <c r="M16" s="51"/>
      <c r="N16" s="19"/>
    </row>
    <row r="17" spans="1:14" s="9" customFormat="1" ht="44.25" customHeight="1">
      <c r="A17" s="29" t="s">
        <v>281</v>
      </c>
      <c r="B17" s="7" t="s">
        <v>282</v>
      </c>
      <c r="C17" s="31"/>
      <c r="D17" s="23" t="s">
        <v>280</v>
      </c>
      <c r="E17" s="36" t="s">
        <v>370</v>
      </c>
      <c r="F17" s="40" t="s">
        <v>372</v>
      </c>
      <c r="G17" s="41" t="s">
        <v>373</v>
      </c>
      <c r="H17" s="51">
        <v>1325.9</v>
      </c>
      <c r="I17" s="51">
        <v>1324.7</v>
      </c>
      <c r="J17" s="75">
        <v>1584.7</v>
      </c>
      <c r="K17" s="51">
        <v>1679</v>
      </c>
      <c r="L17" s="51">
        <v>1780.3</v>
      </c>
      <c r="M17" s="51"/>
      <c r="N17" s="19"/>
    </row>
    <row r="18" spans="1:14" s="9" customFormat="1" ht="53.25" customHeight="1">
      <c r="A18" s="22" t="s">
        <v>113</v>
      </c>
      <c r="B18" s="7" t="s">
        <v>114</v>
      </c>
      <c r="C18" s="31"/>
      <c r="D18" s="23" t="s">
        <v>115</v>
      </c>
      <c r="E18" s="36" t="s">
        <v>46</v>
      </c>
      <c r="F18" s="40" t="s">
        <v>116</v>
      </c>
      <c r="G18" s="41" t="s">
        <v>117</v>
      </c>
      <c r="H18" s="51">
        <v>8514.4</v>
      </c>
      <c r="I18" s="51">
        <v>8514.4</v>
      </c>
      <c r="J18" s="75">
        <v>9715.8</v>
      </c>
      <c r="K18" s="51">
        <v>10137.3</v>
      </c>
      <c r="L18" s="51">
        <v>10710</v>
      </c>
      <c r="M18" s="51"/>
      <c r="N18" s="19"/>
    </row>
    <row r="19" spans="1:14" s="9" customFormat="1" ht="54" customHeight="1">
      <c r="A19" s="22" t="s">
        <v>382</v>
      </c>
      <c r="B19" s="7" t="s">
        <v>114</v>
      </c>
      <c r="C19" s="31"/>
      <c r="D19" s="23" t="s">
        <v>284</v>
      </c>
      <c r="E19" s="36" t="s">
        <v>13</v>
      </c>
      <c r="F19" s="42" t="s">
        <v>14</v>
      </c>
      <c r="G19" s="41" t="s">
        <v>15</v>
      </c>
      <c r="H19" s="51">
        <v>9360.5</v>
      </c>
      <c r="I19" s="51">
        <v>9360.5</v>
      </c>
      <c r="J19" s="75">
        <v>10333.9</v>
      </c>
      <c r="K19" s="51">
        <v>10753</v>
      </c>
      <c r="L19" s="51">
        <v>10753</v>
      </c>
      <c r="M19" s="51"/>
      <c r="N19" s="19"/>
    </row>
    <row r="20" spans="1:14" s="9" customFormat="1" ht="44.25" customHeight="1">
      <c r="A20" s="22" t="s">
        <v>383</v>
      </c>
      <c r="B20" s="7" t="s">
        <v>292</v>
      </c>
      <c r="C20" s="31"/>
      <c r="D20" s="23" t="s">
        <v>290</v>
      </c>
      <c r="E20" s="36" t="s">
        <v>294</v>
      </c>
      <c r="F20" s="42"/>
      <c r="G20" s="41"/>
      <c r="H20" s="51">
        <v>1338.6</v>
      </c>
      <c r="I20" s="51">
        <v>1328.3</v>
      </c>
      <c r="J20" s="75">
        <v>1598.4</v>
      </c>
      <c r="K20" s="51">
        <v>1610.4</v>
      </c>
      <c r="L20" s="51">
        <v>1706</v>
      </c>
      <c r="M20" s="51"/>
      <c r="N20" s="19"/>
    </row>
    <row r="21" spans="1:14" s="9" customFormat="1" ht="45" customHeight="1">
      <c r="A21" s="22" t="s">
        <v>384</v>
      </c>
      <c r="B21" s="7" t="s">
        <v>293</v>
      </c>
      <c r="C21" s="31"/>
      <c r="D21" s="23" t="s">
        <v>291</v>
      </c>
      <c r="E21" s="36" t="s">
        <v>294</v>
      </c>
      <c r="F21" s="42"/>
      <c r="G21" s="41"/>
      <c r="H21" s="51">
        <v>1015.7</v>
      </c>
      <c r="I21" s="51">
        <v>1014.3</v>
      </c>
      <c r="J21" s="75">
        <v>1366</v>
      </c>
      <c r="K21" s="51">
        <v>1376.3</v>
      </c>
      <c r="L21" s="51">
        <v>1458.9</v>
      </c>
      <c r="M21" s="51"/>
      <c r="N21" s="19"/>
    </row>
    <row r="22" spans="1:14" s="9" customFormat="1" ht="42.75" customHeight="1">
      <c r="A22" s="22" t="s">
        <v>289</v>
      </c>
      <c r="B22" s="7" t="s">
        <v>114</v>
      </c>
      <c r="C22" s="31"/>
      <c r="D22" s="23" t="s">
        <v>291</v>
      </c>
      <c r="E22" s="36" t="s">
        <v>294</v>
      </c>
      <c r="F22" s="42"/>
      <c r="G22" s="41"/>
      <c r="H22" s="51">
        <v>2828.3</v>
      </c>
      <c r="I22" s="51">
        <v>2794.8</v>
      </c>
      <c r="J22" s="75">
        <v>3580.5</v>
      </c>
      <c r="K22" s="51">
        <v>3235.5</v>
      </c>
      <c r="L22" s="51">
        <v>3429.6</v>
      </c>
      <c r="M22" s="51"/>
      <c r="N22" s="19"/>
    </row>
    <row r="23" spans="1:14" s="9" customFormat="1" ht="75" customHeight="1">
      <c r="A23" s="55" t="s">
        <v>212</v>
      </c>
      <c r="B23" s="55" t="s">
        <v>210</v>
      </c>
      <c r="C23" s="67" t="s">
        <v>211</v>
      </c>
      <c r="D23" s="57" t="s">
        <v>284</v>
      </c>
      <c r="E23" s="60" t="s">
        <v>61</v>
      </c>
      <c r="F23" s="62" t="s">
        <v>355</v>
      </c>
      <c r="G23" s="63" t="s">
        <v>374</v>
      </c>
      <c r="H23" s="59">
        <f aca="true" t="shared" si="2" ref="H23:M23">SUM(H24:H24)</f>
        <v>26342.6</v>
      </c>
      <c r="I23" s="59">
        <f t="shared" si="2"/>
        <v>25382.1</v>
      </c>
      <c r="J23" s="59">
        <f t="shared" si="2"/>
        <v>28862.6</v>
      </c>
      <c r="K23" s="59">
        <f t="shared" si="2"/>
        <v>33386.6</v>
      </c>
      <c r="L23" s="59">
        <f t="shared" si="2"/>
        <v>35977.6</v>
      </c>
      <c r="M23" s="59">
        <f t="shared" si="2"/>
        <v>0</v>
      </c>
      <c r="N23" s="58"/>
    </row>
    <row r="24" spans="1:14" s="9" customFormat="1" ht="65.25" customHeight="1">
      <c r="A24" s="22" t="s">
        <v>283</v>
      </c>
      <c r="B24" s="7" t="s">
        <v>285</v>
      </c>
      <c r="C24" s="32"/>
      <c r="D24" s="23" t="s">
        <v>284</v>
      </c>
      <c r="E24" s="36" t="s">
        <v>375</v>
      </c>
      <c r="F24" s="42" t="s">
        <v>376</v>
      </c>
      <c r="G24" s="41" t="s">
        <v>377</v>
      </c>
      <c r="H24" s="51">
        <v>26342.6</v>
      </c>
      <c r="I24" s="51">
        <v>25382.1</v>
      </c>
      <c r="J24" s="75">
        <v>28862.6</v>
      </c>
      <c r="K24" s="51">
        <v>33386.6</v>
      </c>
      <c r="L24" s="51">
        <v>35977.6</v>
      </c>
      <c r="M24" s="51"/>
      <c r="N24" s="19"/>
    </row>
    <row r="25" spans="1:14" s="9" customFormat="1" ht="96">
      <c r="A25" s="66" t="s">
        <v>215</v>
      </c>
      <c r="B25" s="55" t="s">
        <v>213</v>
      </c>
      <c r="C25" s="70" t="s">
        <v>214</v>
      </c>
      <c r="D25" s="57" t="s">
        <v>288</v>
      </c>
      <c r="E25" s="60" t="s">
        <v>389</v>
      </c>
      <c r="F25" s="57"/>
      <c r="G25" s="57"/>
      <c r="H25" s="59">
        <f aca="true" t="shared" si="3" ref="H25:M25">H26</f>
        <v>9240</v>
      </c>
      <c r="I25" s="59">
        <f t="shared" si="3"/>
        <v>9240</v>
      </c>
      <c r="J25" s="59">
        <f t="shared" si="3"/>
        <v>9111.5</v>
      </c>
      <c r="K25" s="59">
        <f t="shared" si="3"/>
        <v>7844.5</v>
      </c>
      <c r="L25" s="59">
        <f t="shared" si="3"/>
        <v>9207.3</v>
      </c>
      <c r="M25" s="59">
        <f t="shared" si="3"/>
        <v>0</v>
      </c>
      <c r="N25" s="58"/>
    </row>
    <row r="26" spans="1:14" s="9" customFormat="1" ht="54" customHeight="1">
      <c r="A26" s="7" t="s">
        <v>287</v>
      </c>
      <c r="B26" s="7" t="s">
        <v>286</v>
      </c>
      <c r="C26" s="32"/>
      <c r="D26" s="23" t="s">
        <v>288</v>
      </c>
      <c r="E26" s="36" t="s">
        <v>378</v>
      </c>
      <c r="F26" s="16"/>
      <c r="G26" s="41" t="s">
        <v>379</v>
      </c>
      <c r="H26" s="51">
        <v>9240</v>
      </c>
      <c r="I26" s="51">
        <v>9240</v>
      </c>
      <c r="J26" s="75">
        <v>9111.5</v>
      </c>
      <c r="K26" s="51">
        <v>7844.5</v>
      </c>
      <c r="L26" s="51">
        <v>9207.3</v>
      </c>
      <c r="M26" s="51"/>
      <c r="N26" s="19"/>
    </row>
    <row r="27" spans="1:14" s="9" customFormat="1" ht="51">
      <c r="A27" s="55" t="s">
        <v>217</v>
      </c>
      <c r="B27" s="65" t="s">
        <v>216</v>
      </c>
      <c r="C27" s="56" t="s">
        <v>218</v>
      </c>
      <c r="D27" s="61" t="s">
        <v>65</v>
      </c>
      <c r="E27" s="60" t="s">
        <v>400</v>
      </c>
      <c r="F27" s="62" t="s">
        <v>390</v>
      </c>
      <c r="G27" s="57"/>
      <c r="H27" s="59">
        <f aca="true" t="shared" si="4" ref="H27:M27">SUM(H28:H33)</f>
        <v>16849</v>
      </c>
      <c r="I27" s="59">
        <f t="shared" si="4"/>
        <v>12884.300000000001</v>
      </c>
      <c r="J27" s="59">
        <f t="shared" si="4"/>
        <v>16806.4</v>
      </c>
      <c r="K27" s="59">
        <f t="shared" si="4"/>
        <v>43442.3</v>
      </c>
      <c r="L27" s="59">
        <f t="shared" si="4"/>
        <v>40393.8</v>
      </c>
      <c r="M27" s="59">
        <f t="shared" si="4"/>
        <v>0</v>
      </c>
      <c r="N27" s="58"/>
    </row>
    <row r="28" spans="1:14" s="9" customFormat="1" ht="56.25" customHeight="1">
      <c r="A28" s="7" t="s">
        <v>296</v>
      </c>
      <c r="B28" s="7" t="s">
        <v>250</v>
      </c>
      <c r="C28" s="32"/>
      <c r="D28" s="23" t="s">
        <v>301</v>
      </c>
      <c r="E28" s="36" t="s">
        <v>228</v>
      </c>
      <c r="F28" s="16"/>
      <c r="G28" s="16"/>
      <c r="H28" s="51">
        <v>2586.8</v>
      </c>
      <c r="I28" s="51">
        <v>0</v>
      </c>
      <c r="J28" s="75">
        <v>3000</v>
      </c>
      <c r="K28" s="51">
        <v>3000</v>
      </c>
      <c r="L28" s="51">
        <v>3000</v>
      </c>
      <c r="M28" s="51"/>
      <c r="N28" s="19"/>
    </row>
    <row r="29" spans="1:14" s="9" customFormat="1" ht="35.25" customHeight="1">
      <c r="A29" s="7" t="s">
        <v>297</v>
      </c>
      <c r="B29" s="7" t="s">
        <v>295</v>
      </c>
      <c r="C29" s="32"/>
      <c r="D29" s="23" t="s">
        <v>284</v>
      </c>
      <c r="E29" s="36" t="s">
        <v>380</v>
      </c>
      <c r="F29" s="16"/>
      <c r="G29" s="16"/>
      <c r="H29" s="51">
        <v>5647.4</v>
      </c>
      <c r="I29" s="51">
        <v>4332.7</v>
      </c>
      <c r="J29" s="75">
        <v>2559.1</v>
      </c>
      <c r="K29" s="51">
        <v>2815</v>
      </c>
      <c r="L29" s="51">
        <v>3096.5</v>
      </c>
      <c r="M29" s="51"/>
      <c r="N29" s="19"/>
    </row>
    <row r="30" spans="1:14" s="9" customFormat="1" ht="74.25" customHeight="1">
      <c r="A30" s="7" t="s">
        <v>298</v>
      </c>
      <c r="B30" s="7" t="s">
        <v>304</v>
      </c>
      <c r="C30" s="32"/>
      <c r="D30" s="23" t="s">
        <v>302</v>
      </c>
      <c r="E30" s="36" t="s">
        <v>381</v>
      </c>
      <c r="F30" s="16"/>
      <c r="G30" s="16"/>
      <c r="H30" s="51">
        <v>7512.1</v>
      </c>
      <c r="I30" s="51">
        <v>7511.5</v>
      </c>
      <c r="J30" s="75">
        <v>10827.3</v>
      </c>
      <c r="K30" s="51">
        <v>10827.3</v>
      </c>
      <c r="L30" s="51">
        <v>10827.3</v>
      </c>
      <c r="M30" s="51"/>
      <c r="N30" s="19"/>
    </row>
    <row r="31" spans="1:14" s="9" customFormat="1" ht="65.25" customHeight="1">
      <c r="A31" s="7" t="s">
        <v>299</v>
      </c>
      <c r="B31" s="7" t="s">
        <v>305</v>
      </c>
      <c r="C31" s="32"/>
      <c r="D31" s="23" t="s">
        <v>303</v>
      </c>
      <c r="E31" s="36" t="s">
        <v>391</v>
      </c>
      <c r="F31" s="42" t="s">
        <v>392</v>
      </c>
      <c r="G31" s="16"/>
      <c r="H31" s="51">
        <v>358.7</v>
      </c>
      <c r="I31" s="51">
        <v>296.1</v>
      </c>
      <c r="J31" s="75">
        <v>420</v>
      </c>
      <c r="K31" s="51">
        <v>400</v>
      </c>
      <c r="L31" s="51">
        <v>420</v>
      </c>
      <c r="M31" s="51"/>
      <c r="N31" s="19"/>
    </row>
    <row r="32" spans="1:14" s="9" customFormat="1" ht="65.25" customHeight="1">
      <c r="A32" s="7" t="s">
        <v>300</v>
      </c>
      <c r="B32" s="7" t="s">
        <v>306</v>
      </c>
      <c r="C32" s="32"/>
      <c r="D32" s="23" t="s">
        <v>303</v>
      </c>
      <c r="E32" s="36" t="s">
        <v>45</v>
      </c>
      <c r="F32" s="16"/>
      <c r="G32" s="16"/>
      <c r="H32" s="51">
        <v>744</v>
      </c>
      <c r="I32" s="51">
        <v>744</v>
      </c>
      <c r="J32" s="75">
        <v>0</v>
      </c>
      <c r="K32" s="51">
        <v>0</v>
      </c>
      <c r="L32" s="51">
        <v>0</v>
      </c>
      <c r="M32" s="51"/>
      <c r="N32" s="19"/>
    </row>
    <row r="33" spans="1:14" s="9" customFormat="1" ht="75.75" customHeight="1">
      <c r="A33" s="7" t="s">
        <v>385</v>
      </c>
      <c r="B33" s="7" t="s">
        <v>386</v>
      </c>
      <c r="C33" s="32"/>
      <c r="D33" s="23" t="s">
        <v>284</v>
      </c>
      <c r="E33" s="36" t="s">
        <v>59</v>
      </c>
      <c r="F33" s="16"/>
      <c r="G33" s="16"/>
      <c r="H33" s="51">
        <v>0</v>
      </c>
      <c r="I33" s="51">
        <v>0</v>
      </c>
      <c r="J33" s="75">
        <v>0</v>
      </c>
      <c r="K33" s="51">
        <v>26400</v>
      </c>
      <c r="L33" s="51">
        <v>23050</v>
      </c>
      <c r="M33" s="51"/>
      <c r="N33" s="19"/>
    </row>
    <row r="34" spans="1:14" s="9" customFormat="1" ht="52.5" customHeight="1">
      <c r="A34" s="55" t="s">
        <v>220</v>
      </c>
      <c r="B34" s="65" t="s">
        <v>219</v>
      </c>
      <c r="C34" s="56" t="s">
        <v>221</v>
      </c>
      <c r="D34" s="61" t="s">
        <v>18</v>
      </c>
      <c r="E34" s="60" t="s">
        <v>393</v>
      </c>
      <c r="F34" s="62" t="s">
        <v>387</v>
      </c>
      <c r="G34" s="63" t="s">
        <v>388</v>
      </c>
      <c r="H34" s="59">
        <f aca="true" t="shared" si="5" ref="H34:M34">SUM(H35:H37)</f>
        <v>916.5</v>
      </c>
      <c r="I34" s="59">
        <f t="shared" si="5"/>
        <v>880</v>
      </c>
      <c r="J34" s="59">
        <f t="shared" si="5"/>
        <v>3336.2000000000003</v>
      </c>
      <c r="K34" s="59">
        <f t="shared" si="5"/>
        <v>2060</v>
      </c>
      <c r="L34" s="59">
        <f t="shared" si="5"/>
        <v>2060</v>
      </c>
      <c r="M34" s="59">
        <f t="shared" si="5"/>
        <v>0</v>
      </c>
      <c r="N34" s="58"/>
    </row>
    <row r="35" spans="1:14" s="9" customFormat="1" ht="24" customHeight="1">
      <c r="A35" s="7" t="s">
        <v>307</v>
      </c>
      <c r="B35" s="7" t="s">
        <v>295</v>
      </c>
      <c r="C35" s="33"/>
      <c r="D35" s="23" t="s">
        <v>284</v>
      </c>
      <c r="E35" s="19"/>
      <c r="F35" s="16"/>
      <c r="G35" s="16"/>
      <c r="H35" s="51">
        <v>30</v>
      </c>
      <c r="I35" s="51">
        <v>30</v>
      </c>
      <c r="J35" s="75">
        <v>50.4</v>
      </c>
      <c r="K35" s="51">
        <v>60</v>
      </c>
      <c r="L35" s="51">
        <v>60</v>
      </c>
      <c r="M35" s="51"/>
      <c r="N35" s="19"/>
    </row>
    <row r="36" spans="1:14" s="9" customFormat="1" ht="87" customHeight="1">
      <c r="A36" s="7" t="s">
        <v>16</v>
      </c>
      <c r="B36" s="47" t="s">
        <v>35</v>
      </c>
      <c r="C36" s="33"/>
      <c r="D36" s="23" t="s">
        <v>284</v>
      </c>
      <c r="E36" s="44" t="s">
        <v>399</v>
      </c>
      <c r="F36" s="42" t="s">
        <v>394</v>
      </c>
      <c r="G36" s="16"/>
      <c r="H36" s="51">
        <v>643.5</v>
      </c>
      <c r="I36" s="51">
        <v>643.5</v>
      </c>
      <c r="J36" s="75">
        <v>3285.8</v>
      </c>
      <c r="K36" s="51">
        <v>2000</v>
      </c>
      <c r="L36" s="51">
        <v>2000</v>
      </c>
      <c r="M36" s="51"/>
      <c r="N36" s="19"/>
    </row>
    <row r="37" spans="1:14" s="9" customFormat="1" ht="55.5" customHeight="1">
      <c r="A37" s="7" t="s">
        <v>17</v>
      </c>
      <c r="B37" s="47" t="s">
        <v>31</v>
      </c>
      <c r="C37" s="33"/>
      <c r="D37" s="23" t="s">
        <v>324</v>
      </c>
      <c r="E37" s="36" t="s">
        <v>32</v>
      </c>
      <c r="F37" s="48"/>
      <c r="G37" s="41" t="s">
        <v>33</v>
      </c>
      <c r="H37" s="51">
        <v>243</v>
      </c>
      <c r="I37" s="51">
        <v>206.5</v>
      </c>
      <c r="J37" s="75">
        <v>0</v>
      </c>
      <c r="K37" s="51">
        <v>0</v>
      </c>
      <c r="L37" s="51">
        <v>0</v>
      </c>
      <c r="M37" s="51"/>
      <c r="N37" s="19"/>
    </row>
    <row r="38" spans="1:14" s="9" customFormat="1" ht="61.5" customHeight="1">
      <c r="A38" s="55" t="s">
        <v>223</v>
      </c>
      <c r="B38" s="66" t="s">
        <v>222</v>
      </c>
      <c r="C38" s="67" t="s">
        <v>224</v>
      </c>
      <c r="D38" s="61" t="s">
        <v>66</v>
      </c>
      <c r="E38" s="64" t="s">
        <v>413</v>
      </c>
      <c r="F38" s="62" t="s">
        <v>401</v>
      </c>
      <c r="G38" s="63" t="s">
        <v>402</v>
      </c>
      <c r="H38" s="59">
        <f aca="true" t="shared" si="6" ref="H38:M38">SUM(H39:H48)</f>
        <v>15551.099999999999</v>
      </c>
      <c r="I38" s="59">
        <f t="shared" si="6"/>
        <v>15398.2</v>
      </c>
      <c r="J38" s="59">
        <f t="shared" si="6"/>
        <v>31483.3</v>
      </c>
      <c r="K38" s="59">
        <f t="shared" si="6"/>
        <v>26795.3</v>
      </c>
      <c r="L38" s="59">
        <f t="shared" si="6"/>
        <v>38005.8</v>
      </c>
      <c r="M38" s="59">
        <f t="shared" si="6"/>
        <v>0</v>
      </c>
      <c r="N38" s="58"/>
    </row>
    <row r="39" spans="1:14" s="9" customFormat="1" ht="33.75" customHeight="1">
      <c r="A39" s="7" t="s">
        <v>308</v>
      </c>
      <c r="B39" s="7" t="s">
        <v>295</v>
      </c>
      <c r="C39" s="33"/>
      <c r="D39" s="23" t="s">
        <v>284</v>
      </c>
      <c r="E39" s="36" t="s">
        <v>403</v>
      </c>
      <c r="F39" s="16"/>
      <c r="G39" s="16"/>
      <c r="H39" s="51">
        <v>0</v>
      </c>
      <c r="I39" s="51">
        <v>0</v>
      </c>
      <c r="J39" s="75">
        <v>0</v>
      </c>
      <c r="K39" s="51">
        <v>550</v>
      </c>
      <c r="L39" s="51">
        <v>600</v>
      </c>
      <c r="M39" s="51"/>
      <c r="N39" s="19"/>
    </row>
    <row r="40" spans="1:14" s="9" customFormat="1" ht="66.75" customHeight="1">
      <c r="A40" s="21" t="s">
        <v>309</v>
      </c>
      <c r="B40" s="7" t="s">
        <v>416</v>
      </c>
      <c r="C40" s="33"/>
      <c r="D40" s="23" t="s">
        <v>404</v>
      </c>
      <c r="E40" s="44" t="s">
        <v>68</v>
      </c>
      <c r="F40" s="16"/>
      <c r="G40" s="16"/>
      <c r="H40" s="51">
        <v>0</v>
      </c>
      <c r="I40" s="51">
        <v>0</v>
      </c>
      <c r="J40" s="75">
        <v>6973</v>
      </c>
      <c r="K40" s="51">
        <v>0</v>
      </c>
      <c r="L40" s="51">
        <v>37405.8</v>
      </c>
      <c r="M40" s="51"/>
      <c r="N40" s="19"/>
    </row>
    <row r="41" spans="1:14" s="9" customFormat="1" ht="66.75" customHeight="1">
      <c r="A41" s="21" t="s">
        <v>405</v>
      </c>
      <c r="B41" s="7" t="s">
        <v>417</v>
      </c>
      <c r="C41" s="33"/>
      <c r="D41" s="23" t="s">
        <v>404</v>
      </c>
      <c r="E41" s="36" t="s">
        <v>36</v>
      </c>
      <c r="F41" s="16"/>
      <c r="G41" s="16"/>
      <c r="H41" s="51">
        <v>972.6</v>
      </c>
      <c r="I41" s="51">
        <v>972.6</v>
      </c>
      <c r="J41" s="75">
        <v>0</v>
      </c>
      <c r="K41" s="51">
        <v>0</v>
      </c>
      <c r="L41" s="51">
        <v>0</v>
      </c>
      <c r="M41" s="51"/>
      <c r="N41" s="19"/>
    </row>
    <row r="42" spans="1:14" s="9" customFormat="1" ht="44.25" customHeight="1">
      <c r="A42" s="21" t="s">
        <v>406</v>
      </c>
      <c r="B42" s="7" t="s">
        <v>418</v>
      </c>
      <c r="C42" s="33"/>
      <c r="D42" s="23" t="s">
        <v>404</v>
      </c>
      <c r="E42" s="36" t="s">
        <v>419</v>
      </c>
      <c r="F42" s="16"/>
      <c r="G42" s="16"/>
      <c r="H42" s="51">
        <v>1401.7</v>
      </c>
      <c r="I42" s="51">
        <v>1250</v>
      </c>
      <c r="J42" s="75">
        <v>0</v>
      </c>
      <c r="K42" s="51">
        <v>0</v>
      </c>
      <c r="L42" s="51">
        <v>0</v>
      </c>
      <c r="M42" s="51"/>
      <c r="N42" s="19"/>
    </row>
    <row r="43" spans="1:14" s="9" customFormat="1" ht="64.5" customHeight="1">
      <c r="A43" s="21" t="s">
        <v>407</v>
      </c>
      <c r="B43" s="7" t="s">
        <v>420</v>
      </c>
      <c r="C43" s="33"/>
      <c r="D43" s="23" t="s">
        <v>404</v>
      </c>
      <c r="E43" s="36" t="s">
        <v>36</v>
      </c>
      <c r="F43" s="16"/>
      <c r="G43" s="16"/>
      <c r="H43" s="51">
        <v>299.6</v>
      </c>
      <c r="I43" s="51">
        <v>298.5</v>
      </c>
      <c r="J43" s="75">
        <v>0</v>
      </c>
      <c r="K43" s="51">
        <v>0</v>
      </c>
      <c r="L43" s="51">
        <v>0</v>
      </c>
      <c r="M43" s="51"/>
      <c r="N43" s="19"/>
    </row>
    <row r="44" spans="1:14" s="9" customFormat="1" ht="129" customHeight="1">
      <c r="A44" s="21" t="s">
        <v>408</v>
      </c>
      <c r="B44" s="7" t="s">
        <v>421</v>
      </c>
      <c r="C44" s="33"/>
      <c r="D44" s="23" t="s">
        <v>404</v>
      </c>
      <c r="E44" s="44" t="s">
        <v>60</v>
      </c>
      <c r="F44" s="16"/>
      <c r="G44" s="16"/>
      <c r="H44" s="51">
        <v>0</v>
      </c>
      <c r="I44" s="51">
        <v>0</v>
      </c>
      <c r="J44" s="75">
        <v>507</v>
      </c>
      <c r="K44" s="51">
        <v>0</v>
      </c>
      <c r="L44" s="51">
        <v>0</v>
      </c>
      <c r="M44" s="51"/>
      <c r="N44" s="19"/>
    </row>
    <row r="45" spans="1:14" s="9" customFormat="1" ht="66" customHeight="1">
      <c r="A45" s="21" t="s">
        <v>409</v>
      </c>
      <c r="B45" s="7" t="s">
        <v>38</v>
      </c>
      <c r="C45" s="33"/>
      <c r="D45" s="23" t="s">
        <v>404</v>
      </c>
      <c r="E45" s="36" t="s">
        <v>36</v>
      </c>
      <c r="F45" s="16"/>
      <c r="G45" s="16"/>
      <c r="H45" s="51">
        <v>10000</v>
      </c>
      <c r="I45" s="51">
        <v>10000</v>
      </c>
      <c r="J45" s="75">
        <v>0</v>
      </c>
      <c r="K45" s="51">
        <v>0</v>
      </c>
      <c r="L45" s="51">
        <v>0</v>
      </c>
      <c r="M45" s="51"/>
      <c r="N45" s="19"/>
    </row>
    <row r="46" spans="1:14" s="9" customFormat="1" ht="66" customHeight="1">
      <c r="A46" s="21" t="s">
        <v>410</v>
      </c>
      <c r="B46" s="7" t="s">
        <v>37</v>
      </c>
      <c r="C46" s="33"/>
      <c r="D46" s="23" t="s">
        <v>404</v>
      </c>
      <c r="E46" s="36" t="s">
        <v>68</v>
      </c>
      <c r="F46" s="16"/>
      <c r="G46" s="16"/>
      <c r="H46" s="51">
        <v>0</v>
      </c>
      <c r="I46" s="51">
        <v>0</v>
      </c>
      <c r="J46" s="75">
        <v>24003.3</v>
      </c>
      <c r="K46" s="51">
        <v>22745.3</v>
      </c>
      <c r="L46" s="51">
        <v>0</v>
      </c>
      <c r="M46" s="51"/>
      <c r="N46" s="19"/>
    </row>
    <row r="47" spans="1:14" s="9" customFormat="1" ht="67.5" customHeight="1">
      <c r="A47" s="21" t="s">
        <v>411</v>
      </c>
      <c r="B47" s="7" t="s">
        <v>341</v>
      </c>
      <c r="C47" s="33"/>
      <c r="D47" s="23" t="s">
        <v>404</v>
      </c>
      <c r="E47" s="36" t="s">
        <v>68</v>
      </c>
      <c r="F47" s="16"/>
      <c r="G47" s="16"/>
      <c r="H47" s="51">
        <v>0</v>
      </c>
      <c r="I47" s="51">
        <v>0</v>
      </c>
      <c r="J47" s="75">
        <v>0</v>
      </c>
      <c r="K47" s="51">
        <v>3500</v>
      </c>
      <c r="L47" s="51">
        <v>0</v>
      </c>
      <c r="M47" s="51"/>
      <c r="N47" s="19"/>
    </row>
    <row r="48" spans="1:14" s="9" customFormat="1" ht="64.5" customHeight="1">
      <c r="A48" s="21" t="s">
        <v>412</v>
      </c>
      <c r="B48" s="7" t="s">
        <v>229</v>
      </c>
      <c r="C48" s="33"/>
      <c r="D48" s="23" t="s">
        <v>404</v>
      </c>
      <c r="E48" s="36" t="s">
        <v>30</v>
      </c>
      <c r="F48" s="16"/>
      <c r="G48" s="16"/>
      <c r="H48" s="51">
        <v>2877.2</v>
      </c>
      <c r="I48" s="51">
        <v>2877.1</v>
      </c>
      <c r="J48" s="75">
        <v>0</v>
      </c>
      <c r="K48" s="51">
        <v>0</v>
      </c>
      <c r="L48" s="51">
        <v>0</v>
      </c>
      <c r="M48" s="51"/>
      <c r="N48" s="19"/>
    </row>
    <row r="49" spans="1:14" s="9" customFormat="1" ht="195.75" customHeight="1">
      <c r="A49" s="55" t="s">
        <v>226</v>
      </c>
      <c r="B49" s="66" t="s">
        <v>225</v>
      </c>
      <c r="C49" s="67" t="s">
        <v>227</v>
      </c>
      <c r="D49" s="69" t="s">
        <v>1</v>
      </c>
      <c r="E49" s="64" t="s">
        <v>395</v>
      </c>
      <c r="F49" s="63" t="s">
        <v>2</v>
      </c>
      <c r="G49" s="63" t="s">
        <v>3</v>
      </c>
      <c r="H49" s="59">
        <f aca="true" t="shared" si="7" ref="H49:M49">SUM(H50:H57)</f>
        <v>71816.7</v>
      </c>
      <c r="I49" s="59">
        <f t="shared" si="7"/>
        <v>70813.29999999999</v>
      </c>
      <c r="J49" s="59">
        <f t="shared" si="7"/>
        <v>43444.299999999996</v>
      </c>
      <c r="K49" s="59">
        <f t="shared" si="7"/>
        <v>31217.3</v>
      </c>
      <c r="L49" s="59">
        <f t="shared" si="7"/>
        <v>34299.9</v>
      </c>
      <c r="M49" s="59">
        <f t="shared" si="7"/>
        <v>0</v>
      </c>
      <c r="N49" s="58"/>
    </row>
    <row r="50" spans="1:14" s="9" customFormat="1" ht="84" customHeight="1">
      <c r="A50" s="21" t="s">
        <v>4</v>
      </c>
      <c r="B50" s="7" t="s">
        <v>346</v>
      </c>
      <c r="C50" s="33"/>
      <c r="D50" s="23" t="s">
        <v>1</v>
      </c>
      <c r="E50" s="44" t="s">
        <v>69</v>
      </c>
      <c r="F50" s="16"/>
      <c r="G50" s="16"/>
      <c r="H50" s="51">
        <v>22637.5</v>
      </c>
      <c r="I50" s="51">
        <v>22637.5</v>
      </c>
      <c r="J50" s="75">
        <v>30331.1</v>
      </c>
      <c r="K50" s="51">
        <v>25672.7</v>
      </c>
      <c r="L50" s="51">
        <v>28231</v>
      </c>
      <c r="M50" s="51"/>
      <c r="N50" s="19"/>
    </row>
    <row r="51" spans="1:14" s="9" customFormat="1" ht="84" customHeight="1">
      <c r="A51" s="21" t="s">
        <v>5</v>
      </c>
      <c r="B51" s="7" t="s">
        <v>348</v>
      </c>
      <c r="C51" s="33"/>
      <c r="D51" s="23" t="s">
        <v>1</v>
      </c>
      <c r="E51" s="44" t="s">
        <v>69</v>
      </c>
      <c r="F51" s="16"/>
      <c r="G51" s="16"/>
      <c r="H51" s="51">
        <v>29358.7</v>
      </c>
      <c r="I51" s="51">
        <v>28896.7</v>
      </c>
      <c r="J51" s="75">
        <v>9521.8</v>
      </c>
      <c r="K51" s="51">
        <v>2708.3</v>
      </c>
      <c r="L51" s="51">
        <v>3228.9</v>
      </c>
      <c r="M51" s="51"/>
      <c r="N51" s="19"/>
    </row>
    <row r="52" spans="1:14" s="9" customFormat="1" ht="55.5" customHeight="1">
      <c r="A52" s="21" t="s">
        <v>6</v>
      </c>
      <c r="B52" s="7" t="s">
        <v>85</v>
      </c>
      <c r="C52" s="33"/>
      <c r="D52" s="23" t="s">
        <v>1</v>
      </c>
      <c r="E52" s="36" t="s">
        <v>39</v>
      </c>
      <c r="F52" s="16"/>
      <c r="G52" s="16"/>
      <c r="H52" s="51">
        <v>101.1</v>
      </c>
      <c r="I52" s="51">
        <v>100.9</v>
      </c>
      <c r="J52" s="75">
        <v>0</v>
      </c>
      <c r="K52" s="51">
        <v>0</v>
      </c>
      <c r="L52" s="51">
        <v>0</v>
      </c>
      <c r="M52" s="51"/>
      <c r="N52" s="19"/>
    </row>
    <row r="53" spans="1:14" s="9" customFormat="1" ht="54.75" customHeight="1">
      <c r="A53" s="21" t="s">
        <v>7</v>
      </c>
      <c r="B53" s="7" t="s">
        <v>86</v>
      </c>
      <c r="C53" s="33"/>
      <c r="D53" s="23" t="s">
        <v>1</v>
      </c>
      <c r="E53" s="36" t="s">
        <v>39</v>
      </c>
      <c r="F53" s="16"/>
      <c r="G53" s="16"/>
      <c r="H53" s="51">
        <v>983.8</v>
      </c>
      <c r="I53" s="51">
        <v>950.5</v>
      </c>
      <c r="J53" s="75">
        <v>0</v>
      </c>
      <c r="K53" s="51">
        <v>0</v>
      </c>
      <c r="L53" s="51">
        <v>0</v>
      </c>
      <c r="M53" s="51"/>
      <c r="N53" s="19"/>
    </row>
    <row r="54" spans="1:14" s="9" customFormat="1" ht="44.25" customHeight="1">
      <c r="A54" s="21" t="s">
        <v>8</v>
      </c>
      <c r="B54" s="7" t="s">
        <v>20</v>
      </c>
      <c r="C54" s="33"/>
      <c r="D54" s="23" t="s">
        <v>1</v>
      </c>
      <c r="E54" s="36" t="s">
        <v>70</v>
      </c>
      <c r="F54" s="16"/>
      <c r="G54" s="16"/>
      <c r="H54" s="51">
        <v>0</v>
      </c>
      <c r="I54" s="51">
        <v>0</v>
      </c>
      <c r="J54" s="75">
        <v>1091.4</v>
      </c>
      <c r="K54" s="51">
        <v>336.3</v>
      </c>
      <c r="L54" s="51">
        <v>340</v>
      </c>
      <c r="N54" s="19"/>
    </row>
    <row r="55" spans="1:14" s="9" customFormat="1" ht="50.25" customHeight="1">
      <c r="A55" s="21" t="s">
        <v>9</v>
      </c>
      <c r="B55" s="7" t="s">
        <v>345</v>
      </c>
      <c r="C55" s="33"/>
      <c r="D55" s="23" t="s">
        <v>1</v>
      </c>
      <c r="E55" s="36" t="s">
        <v>70</v>
      </c>
      <c r="F55" s="16"/>
      <c r="G55" s="16"/>
      <c r="H55" s="51">
        <v>0</v>
      </c>
      <c r="I55" s="51">
        <v>0</v>
      </c>
      <c r="J55" s="75">
        <v>2500</v>
      </c>
      <c r="K55" s="51">
        <v>2500</v>
      </c>
      <c r="L55" s="51">
        <v>2500</v>
      </c>
      <c r="M55" s="51"/>
      <c r="N55" s="19"/>
    </row>
    <row r="56" spans="1:14" s="9" customFormat="1" ht="51.75" customHeight="1">
      <c r="A56" s="21" t="s">
        <v>10</v>
      </c>
      <c r="B56" s="7" t="s">
        <v>87</v>
      </c>
      <c r="C56" s="33"/>
      <c r="D56" s="23" t="s">
        <v>1</v>
      </c>
      <c r="E56" s="36" t="s">
        <v>39</v>
      </c>
      <c r="F56" s="16"/>
      <c r="G56" s="16"/>
      <c r="H56" s="51">
        <v>1102.9</v>
      </c>
      <c r="I56" s="51">
        <v>1101.7</v>
      </c>
      <c r="J56" s="75">
        <v>0</v>
      </c>
      <c r="K56" s="51">
        <v>0</v>
      </c>
      <c r="L56" s="51">
        <v>0</v>
      </c>
      <c r="M56" s="51"/>
      <c r="N56" s="19"/>
    </row>
    <row r="57" spans="1:14" s="9" customFormat="1" ht="61.5" customHeight="1">
      <c r="A57" s="21" t="s">
        <v>11</v>
      </c>
      <c r="B57" s="7" t="s">
        <v>88</v>
      </c>
      <c r="C57" s="33"/>
      <c r="D57" s="23" t="s">
        <v>1</v>
      </c>
      <c r="E57" s="36" t="s">
        <v>39</v>
      </c>
      <c r="F57" s="16"/>
      <c r="G57" s="16"/>
      <c r="H57" s="51">
        <v>17632.7</v>
      </c>
      <c r="I57" s="51">
        <v>17126</v>
      </c>
      <c r="J57" s="75">
        <v>0</v>
      </c>
      <c r="K57" s="51">
        <v>0</v>
      </c>
      <c r="L57" s="51">
        <v>0</v>
      </c>
      <c r="M57" s="51"/>
      <c r="N57" s="19"/>
    </row>
    <row r="58" spans="1:14" s="9" customFormat="1" ht="120" customHeight="1">
      <c r="A58" s="55" t="s">
        <v>231</v>
      </c>
      <c r="B58" s="66" t="s">
        <v>230</v>
      </c>
      <c r="C58" s="67" t="s">
        <v>232</v>
      </c>
      <c r="D58" s="68" t="s">
        <v>328</v>
      </c>
      <c r="E58" s="64" t="s">
        <v>89</v>
      </c>
      <c r="F58" s="57"/>
      <c r="G58" s="57"/>
      <c r="H58" s="59">
        <f aca="true" t="shared" si="8" ref="H58:M58">SUM(H59:H64)</f>
        <v>11936.4</v>
      </c>
      <c r="I58" s="59">
        <f t="shared" si="8"/>
        <v>11821.1</v>
      </c>
      <c r="J58" s="59">
        <f t="shared" si="8"/>
        <v>11016.5</v>
      </c>
      <c r="K58" s="59">
        <f t="shared" si="8"/>
        <v>31016.5</v>
      </c>
      <c r="L58" s="59">
        <f t="shared" si="8"/>
        <v>36016.5</v>
      </c>
      <c r="M58" s="59">
        <f t="shared" si="8"/>
        <v>0</v>
      </c>
      <c r="N58" s="58"/>
    </row>
    <row r="59" spans="1:14" s="9" customFormat="1" ht="86.25" customHeight="1">
      <c r="A59" s="21" t="s">
        <v>90</v>
      </c>
      <c r="B59" s="7" t="s">
        <v>96</v>
      </c>
      <c r="C59" s="33"/>
      <c r="D59" s="23" t="s">
        <v>328</v>
      </c>
      <c r="E59" s="36" t="s">
        <v>97</v>
      </c>
      <c r="F59" s="16"/>
      <c r="G59" s="16"/>
      <c r="H59" s="51">
        <v>743.5</v>
      </c>
      <c r="I59" s="51">
        <v>732.5</v>
      </c>
      <c r="J59" s="75">
        <v>738.5</v>
      </c>
      <c r="K59" s="51">
        <v>738.5</v>
      </c>
      <c r="L59" s="51">
        <v>738.5</v>
      </c>
      <c r="M59" s="51"/>
      <c r="N59" s="19"/>
    </row>
    <row r="60" spans="1:14" s="9" customFormat="1" ht="87.75" customHeight="1">
      <c r="A60" s="21" t="s">
        <v>91</v>
      </c>
      <c r="B60" s="7" t="s">
        <v>98</v>
      </c>
      <c r="C60" s="33"/>
      <c r="D60" s="23" t="s">
        <v>328</v>
      </c>
      <c r="E60" s="36" t="s">
        <v>97</v>
      </c>
      <c r="F60" s="16"/>
      <c r="G60" s="16"/>
      <c r="H60" s="51">
        <v>3192.9</v>
      </c>
      <c r="I60" s="51">
        <v>3134.4</v>
      </c>
      <c r="J60" s="75">
        <v>5278</v>
      </c>
      <c r="K60" s="51">
        <v>5278</v>
      </c>
      <c r="L60" s="51">
        <v>5278</v>
      </c>
      <c r="M60" s="51"/>
      <c r="N60" s="19"/>
    </row>
    <row r="61" spans="1:14" s="9" customFormat="1" ht="85.5" customHeight="1">
      <c r="A61" s="21" t="s">
        <v>92</v>
      </c>
      <c r="B61" s="7" t="s">
        <v>99</v>
      </c>
      <c r="C61" s="33"/>
      <c r="D61" s="23" t="s">
        <v>328</v>
      </c>
      <c r="E61" s="36" t="s">
        <v>40</v>
      </c>
      <c r="F61" s="16"/>
      <c r="G61" s="16"/>
      <c r="H61" s="51">
        <v>8000</v>
      </c>
      <c r="I61" s="51">
        <v>7954.2</v>
      </c>
      <c r="J61" s="75">
        <v>0</v>
      </c>
      <c r="K61" s="51">
        <v>0</v>
      </c>
      <c r="L61" s="51">
        <v>0</v>
      </c>
      <c r="M61" s="51"/>
      <c r="N61" s="19"/>
    </row>
    <row r="62" spans="1:14" s="9" customFormat="1" ht="75.75" customHeight="1">
      <c r="A62" s="21" t="s">
        <v>93</v>
      </c>
      <c r="B62" s="7" t="s">
        <v>339</v>
      </c>
      <c r="C62" s="33"/>
      <c r="D62" s="23" t="s">
        <v>328</v>
      </c>
      <c r="E62" s="36" t="s">
        <v>71</v>
      </c>
      <c r="F62" s="16"/>
      <c r="G62" s="16"/>
      <c r="H62" s="51">
        <v>0</v>
      </c>
      <c r="I62" s="51">
        <v>0</v>
      </c>
      <c r="J62" s="75">
        <v>5000</v>
      </c>
      <c r="K62" s="51">
        <v>0</v>
      </c>
      <c r="L62" s="51">
        <v>0</v>
      </c>
      <c r="M62" s="51"/>
      <c r="N62" s="19"/>
    </row>
    <row r="63" spans="1:14" s="9" customFormat="1" ht="77.25" customHeight="1">
      <c r="A63" s="21" t="s">
        <v>94</v>
      </c>
      <c r="B63" s="7" t="s">
        <v>340</v>
      </c>
      <c r="C63" s="33"/>
      <c r="D63" s="23" t="s">
        <v>328</v>
      </c>
      <c r="E63" s="36" t="s">
        <v>71</v>
      </c>
      <c r="F63" s="16"/>
      <c r="G63" s="16"/>
      <c r="H63" s="51">
        <v>0</v>
      </c>
      <c r="I63" s="51">
        <v>0</v>
      </c>
      <c r="J63" s="75">
        <v>0</v>
      </c>
      <c r="K63" s="51">
        <v>0</v>
      </c>
      <c r="L63" s="51">
        <v>10000</v>
      </c>
      <c r="M63" s="51"/>
      <c r="N63" s="19"/>
    </row>
    <row r="64" spans="1:14" s="9" customFormat="1" ht="76.5" customHeight="1">
      <c r="A64" s="21" t="s">
        <v>95</v>
      </c>
      <c r="B64" s="7" t="s">
        <v>100</v>
      </c>
      <c r="C64" s="33"/>
      <c r="D64" s="23" t="s">
        <v>328</v>
      </c>
      <c r="E64" s="36" t="s">
        <v>71</v>
      </c>
      <c r="F64" s="16"/>
      <c r="G64" s="16"/>
      <c r="H64" s="51">
        <v>0</v>
      </c>
      <c r="I64" s="51">
        <v>0</v>
      </c>
      <c r="J64" s="75">
        <v>0</v>
      </c>
      <c r="K64" s="51">
        <v>25000</v>
      </c>
      <c r="L64" s="51">
        <v>20000</v>
      </c>
      <c r="M64" s="51"/>
      <c r="N64" s="19"/>
    </row>
    <row r="65" spans="1:14" s="9" customFormat="1" ht="64.5" customHeight="1">
      <c r="A65" s="55" t="s">
        <v>235</v>
      </c>
      <c r="B65" s="55" t="s">
        <v>233</v>
      </c>
      <c r="C65" s="56" t="s">
        <v>234</v>
      </c>
      <c r="D65" s="57" t="s">
        <v>365</v>
      </c>
      <c r="E65" s="58"/>
      <c r="F65" s="57"/>
      <c r="G65" s="57"/>
      <c r="H65" s="59">
        <f aca="true" t="shared" si="9" ref="H65:M65">H66</f>
        <v>3110.2</v>
      </c>
      <c r="I65" s="59">
        <f t="shared" si="9"/>
        <v>2635.5</v>
      </c>
      <c r="J65" s="59">
        <f t="shared" si="9"/>
        <v>2600</v>
      </c>
      <c r="K65" s="59">
        <f t="shared" si="9"/>
        <v>2100</v>
      </c>
      <c r="L65" s="59">
        <f t="shared" si="9"/>
        <v>2810</v>
      </c>
      <c r="M65" s="59">
        <f t="shared" si="9"/>
        <v>0</v>
      </c>
      <c r="N65" s="58"/>
    </row>
    <row r="66" spans="1:14" s="9" customFormat="1" ht="88.5" customHeight="1">
      <c r="A66" s="21" t="s">
        <v>102</v>
      </c>
      <c r="B66" s="43" t="s">
        <v>351</v>
      </c>
      <c r="C66" s="34"/>
      <c r="D66" s="23" t="s">
        <v>365</v>
      </c>
      <c r="E66" s="36" t="s">
        <v>72</v>
      </c>
      <c r="F66" s="16"/>
      <c r="G66" s="16"/>
      <c r="H66" s="51">
        <v>3110.2</v>
      </c>
      <c r="I66" s="51">
        <v>2635.5</v>
      </c>
      <c r="J66" s="75">
        <v>2600</v>
      </c>
      <c r="K66" s="51">
        <v>2100</v>
      </c>
      <c r="L66" s="51">
        <v>2810</v>
      </c>
      <c r="M66" s="51"/>
      <c r="N66" s="19"/>
    </row>
    <row r="67" spans="1:14" s="9" customFormat="1" ht="42.75" customHeight="1">
      <c r="A67" s="55" t="s">
        <v>237</v>
      </c>
      <c r="B67" s="55" t="s">
        <v>236</v>
      </c>
      <c r="C67" s="56" t="s">
        <v>238</v>
      </c>
      <c r="D67" s="57" t="s">
        <v>365</v>
      </c>
      <c r="E67" s="58"/>
      <c r="F67" s="57"/>
      <c r="G67" s="57"/>
      <c r="H67" s="59">
        <f aca="true" t="shared" si="10" ref="H67:M67">H68</f>
        <v>35.1</v>
      </c>
      <c r="I67" s="59">
        <f t="shared" si="10"/>
        <v>35.1</v>
      </c>
      <c r="J67" s="59">
        <f t="shared" si="10"/>
        <v>2135.4</v>
      </c>
      <c r="K67" s="59">
        <f t="shared" si="10"/>
        <v>2328</v>
      </c>
      <c r="L67" s="59">
        <f t="shared" si="10"/>
        <v>2580</v>
      </c>
      <c r="M67" s="59">
        <f t="shared" si="10"/>
        <v>0</v>
      </c>
      <c r="N67" s="58"/>
    </row>
    <row r="68" spans="1:14" s="9" customFormat="1" ht="55.5" customHeight="1">
      <c r="A68" s="21" t="s">
        <v>103</v>
      </c>
      <c r="B68" s="7" t="s">
        <v>101</v>
      </c>
      <c r="C68" s="33"/>
      <c r="D68" s="23" t="s">
        <v>365</v>
      </c>
      <c r="E68" s="36" t="s">
        <v>104</v>
      </c>
      <c r="F68" s="16"/>
      <c r="G68" s="16"/>
      <c r="H68" s="51">
        <v>35.1</v>
      </c>
      <c r="I68" s="51">
        <v>35.1</v>
      </c>
      <c r="J68" s="75">
        <v>2135.4</v>
      </c>
      <c r="K68" s="51">
        <v>2328</v>
      </c>
      <c r="L68" s="51">
        <v>2580</v>
      </c>
      <c r="M68" s="51"/>
      <c r="N68" s="19"/>
    </row>
    <row r="69" spans="1:14" s="9" customFormat="1" ht="56.25" customHeight="1">
      <c r="A69" s="55" t="s">
        <v>242</v>
      </c>
      <c r="B69" s="55" t="s">
        <v>241</v>
      </c>
      <c r="C69" s="56" t="s">
        <v>243</v>
      </c>
      <c r="D69" s="61" t="s">
        <v>47</v>
      </c>
      <c r="E69" s="60" t="s">
        <v>106</v>
      </c>
      <c r="F69" s="57"/>
      <c r="G69" s="63" t="s">
        <v>107</v>
      </c>
      <c r="H69" s="59">
        <f aca="true" t="shared" si="11" ref="H69:M69">SUM(H70:H74)</f>
        <v>18873.100000000002</v>
      </c>
      <c r="I69" s="59">
        <f t="shared" si="11"/>
        <v>18687.2</v>
      </c>
      <c r="J69" s="59">
        <f t="shared" si="11"/>
        <v>16853.8</v>
      </c>
      <c r="K69" s="59">
        <f t="shared" si="11"/>
        <v>16955.6</v>
      </c>
      <c r="L69" s="59">
        <f t="shared" si="11"/>
        <v>17651.6</v>
      </c>
      <c r="M69" s="59">
        <f t="shared" si="11"/>
        <v>0</v>
      </c>
      <c r="N69" s="58"/>
    </row>
    <row r="70" spans="1:14" s="9" customFormat="1" ht="85.5" customHeight="1">
      <c r="A70" s="21" t="s">
        <v>108</v>
      </c>
      <c r="B70" s="7" t="s">
        <v>152</v>
      </c>
      <c r="C70" s="33"/>
      <c r="D70" s="23" t="s">
        <v>105</v>
      </c>
      <c r="E70" s="44" t="s">
        <v>73</v>
      </c>
      <c r="F70" s="16"/>
      <c r="G70" s="16"/>
      <c r="H70" s="51">
        <v>16685.9</v>
      </c>
      <c r="I70" s="51">
        <v>16685.9</v>
      </c>
      <c r="J70" s="75">
        <v>16452.2</v>
      </c>
      <c r="K70" s="51">
        <v>16955.6</v>
      </c>
      <c r="L70" s="51">
        <v>17651.6</v>
      </c>
      <c r="M70" s="51"/>
      <c r="N70" s="19"/>
    </row>
    <row r="71" spans="1:14" s="9" customFormat="1" ht="42">
      <c r="A71" s="21" t="s">
        <v>109</v>
      </c>
      <c r="B71" s="7" t="s">
        <v>118</v>
      </c>
      <c r="C71" s="33"/>
      <c r="D71" s="23" t="s">
        <v>105</v>
      </c>
      <c r="E71" s="36" t="s">
        <v>119</v>
      </c>
      <c r="F71" s="16"/>
      <c r="G71" s="16"/>
      <c r="H71" s="51">
        <v>236.8</v>
      </c>
      <c r="I71" s="51">
        <v>236.6</v>
      </c>
      <c r="J71" s="75">
        <v>0</v>
      </c>
      <c r="K71" s="51">
        <v>0</v>
      </c>
      <c r="L71" s="51">
        <v>0</v>
      </c>
      <c r="M71" s="51"/>
      <c r="N71" s="19"/>
    </row>
    <row r="72" spans="1:14" s="9" customFormat="1" ht="48">
      <c r="A72" s="21" t="s">
        <v>110</v>
      </c>
      <c r="B72" s="7" t="s">
        <v>121</v>
      </c>
      <c r="C72" s="33"/>
      <c r="D72" s="23" t="s">
        <v>105</v>
      </c>
      <c r="E72" s="36" t="s">
        <v>119</v>
      </c>
      <c r="F72" s="16"/>
      <c r="G72" s="16"/>
      <c r="H72" s="51">
        <v>45</v>
      </c>
      <c r="I72" s="51">
        <v>45</v>
      </c>
      <c r="J72" s="75">
        <v>0</v>
      </c>
      <c r="K72" s="51">
        <v>0</v>
      </c>
      <c r="L72" s="51">
        <v>0</v>
      </c>
      <c r="M72" s="51"/>
      <c r="N72" s="19"/>
    </row>
    <row r="73" spans="1:14" s="9" customFormat="1" ht="12.75">
      <c r="A73" s="21" t="s">
        <v>111</v>
      </c>
      <c r="B73" s="7" t="s">
        <v>120</v>
      </c>
      <c r="C73" s="33"/>
      <c r="D73" s="23" t="s">
        <v>321</v>
      </c>
      <c r="E73" s="36"/>
      <c r="F73" s="16"/>
      <c r="G73" s="16"/>
      <c r="H73" s="51">
        <v>185.7</v>
      </c>
      <c r="I73" s="51">
        <v>0</v>
      </c>
      <c r="J73" s="75">
        <v>0</v>
      </c>
      <c r="K73" s="51">
        <v>0</v>
      </c>
      <c r="L73" s="51">
        <v>0</v>
      </c>
      <c r="M73" s="51"/>
      <c r="N73" s="19"/>
    </row>
    <row r="74" spans="1:14" s="9" customFormat="1" ht="75" customHeight="1">
      <c r="A74" s="21" t="s">
        <v>112</v>
      </c>
      <c r="B74" s="7" t="s">
        <v>27</v>
      </c>
      <c r="C74" s="33"/>
      <c r="D74" s="23" t="s">
        <v>105</v>
      </c>
      <c r="E74" s="36" t="s">
        <v>119</v>
      </c>
      <c r="F74" s="16"/>
      <c r="G74" s="16"/>
      <c r="H74" s="51">
        <v>1719.7</v>
      </c>
      <c r="I74" s="51">
        <v>1719.7</v>
      </c>
      <c r="J74" s="75">
        <v>401.6</v>
      </c>
      <c r="K74" s="51">
        <v>0</v>
      </c>
      <c r="L74" s="51">
        <v>0</v>
      </c>
      <c r="M74" s="51"/>
      <c r="N74" s="19"/>
    </row>
    <row r="75" spans="1:14" s="9" customFormat="1" ht="86.25">
      <c r="A75" s="55" t="s">
        <v>248</v>
      </c>
      <c r="B75" s="55" t="s">
        <v>244</v>
      </c>
      <c r="C75" s="56" t="s">
        <v>249</v>
      </c>
      <c r="D75" s="57" t="s">
        <v>126</v>
      </c>
      <c r="E75" s="60" t="s">
        <v>127</v>
      </c>
      <c r="F75" s="62" t="s">
        <v>128</v>
      </c>
      <c r="G75" s="63" t="s">
        <v>129</v>
      </c>
      <c r="H75" s="59">
        <f aca="true" t="shared" si="12" ref="H75:M75">SUM(H76:H79)</f>
        <v>9664.1</v>
      </c>
      <c r="I75" s="59">
        <f t="shared" si="12"/>
        <v>9664.1</v>
      </c>
      <c r="J75" s="59">
        <f t="shared" si="12"/>
        <v>10287.3</v>
      </c>
      <c r="K75" s="59">
        <f t="shared" si="12"/>
        <v>9933.4</v>
      </c>
      <c r="L75" s="59">
        <f t="shared" si="12"/>
        <v>10669.2</v>
      </c>
      <c r="M75" s="59">
        <f t="shared" si="12"/>
        <v>0</v>
      </c>
      <c r="N75" s="58"/>
    </row>
    <row r="76" spans="1:14" s="9" customFormat="1" ht="96.75" customHeight="1">
      <c r="A76" s="7" t="s">
        <v>122</v>
      </c>
      <c r="B76" s="7" t="s">
        <v>350</v>
      </c>
      <c r="C76" s="32"/>
      <c r="D76" s="23" t="s">
        <v>126</v>
      </c>
      <c r="E76" s="44" t="s">
        <v>74</v>
      </c>
      <c r="F76" s="16"/>
      <c r="G76" s="16"/>
      <c r="H76" s="51">
        <v>8828</v>
      </c>
      <c r="I76" s="51">
        <v>8828</v>
      </c>
      <c r="J76" s="75">
        <v>9917.3</v>
      </c>
      <c r="K76" s="51">
        <v>9933.4</v>
      </c>
      <c r="L76" s="51">
        <v>10669.2</v>
      </c>
      <c r="M76" s="51"/>
      <c r="N76" s="19"/>
    </row>
    <row r="77" spans="1:14" s="9" customFormat="1" ht="25.5" customHeight="1">
      <c r="A77" s="7" t="s">
        <v>123</v>
      </c>
      <c r="B77" s="7" t="s">
        <v>130</v>
      </c>
      <c r="C77" s="32"/>
      <c r="D77" s="23" t="s">
        <v>126</v>
      </c>
      <c r="E77" s="36" t="s">
        <v>131</v>
      </c>
      <c r="F77" s="16"/>
      <c r="G77" s="16"/>
      <c r="H77" s="51">
        <v>186</v>
      </c>
      <c r="I77" s="51">
        <v>186</v>
      </c>
      <c r="J77" s="75">
        <v>0</v>
      </c>
      <c r="K77" s="51">
        <v>0</v>
      </c>
      <c r="L77" s="51">
        <v>0</v>
      </c>
      <c r="M77" s="51"/>
      <c r="N77" s="19"/>
    </row>
    <row r="78" spans="1:14" s="9" customFormat="1" ht="72" customHeight="1">
      <c r="A78" s="7" t="s">
        <v>124</v>
      </c>
      <c r="B78" s="7" t="s">
        <v>153</v>
      </c>
      <c r="C78" s="32"/>
      <c r="D78" s="23" t="s">
        <v>126</v>
      </c>
      <c r="E78" s="36" t="s">
        <v>41</v>
      </c>
      <c r="F78" s="16"/>
      <c r="G78" s="16"/>
      <c r="H78" s="51">
        <v>550</v>
      </c>
      <c r="I78" s="51">
        <v>550</v>
      </c>
      <c r="J78" s="75">
        <v>0</v>
      </c>
      <c r="K78" s="51">
        <v>0</v>
      </c>
      <c r="L78" s="51">
        <v>0</v>
      </c>
      <c r="M78" s="51"/>
      <c r="N78" s="19"/>
    </row>
    <row r="79" spans="1:14" s="9" customFormat="1" ht="74.25" customHeight="1">
      <c r="A79" s="7" t="s">
        <v>125</v>
      </c>
      <c r="B79" s="7" t="s">
        <v>154</v>
      </c>
      <c r="C79" s="32"/>
      <c r="D79" s="23" t="s">
        <v>126</v>
      </c>
      <c r="E79" s="36" t="s">
        <v>42</v>
      </c>
      <c r="F79" s="16"/>
      <c r="G79" s="16"/>
      <c r="H79" s="51">
        <v>100.1</v>
      </c>
      <c r="I79" s="51">
        <v>100.1</v>
      </c>
      <c r="J79" s="75">
        <v>370</v>
      </c>
      <c r="K79" s="51">
        <v>0</v>
      </c>
      <c r="L79" s="51">
        <v>0</v>
      </c>
      <c r="M79" s="51"/>
      <c r="N79" s="19"/>
    </row>
    <row r="80" spans="1:14" s="9" customFormat="1" ht="85.5" customHeight="1">
      <c r="A80" s="55" t="s">
        <v>246</v>
      </c>
      <c r="B80" s="55" t="s">
        <v>245</v>
      </c>
      <c r="C80" s="56" t="s">
        <v>247</v>
      </c>
      <c r="D80" s="57" t="s">
        <v>325</v>
      </c>
      <c r="E80" s="64"/>
      <c r="F80" s="63" t="s">
        <v>355</v>
      </c>
      <c r="G80" s="63" t="s">
        <v>132</v>
      </c>
      <c r="H80" s="59">
        <f aca="true" t="shared" si="13" ref="H80:M80">SUM(H81:H81)</f>
        <v>0</v>
      </c>
      <c r="I80" s="59">
        <f t="shared" si="13"/>
        <v>0</v>
      </c>
      <c r="J80" s="59">
        <f t="shared" si="13"/>
        <v>713.6</v>
      </c>
      <c r="K80" s="59">
        <f t="shared" si="13"/>
        <v>784.1</v>
      </c>
      <c r="L80" s="59">
        <f t="shared" si="13"/>
        <v>863.4</v>
      </c>
      <c r="M80" s="59">
        <f t="shared" si="13"/>
        <v>0</v>
      </c>
      <c r="N80" s="58"/>
    </row>
    <row r="81" spans="1:14" s="9" customFormat="1" ht="45" customHeight="1">
      <c r="A81" s="7" t="s">
        <v>133</v>
      </c>
      <c r="B81" s="7" t="s">
        <v>347</v>
      </c>
      <c r="C81" s="32"/>
      <c r="D81" s="23" t="s">
        <v>325</v>
      </c>
      <c r="E81" s="36" t="s">
        <v>70</v>
      </c>
      <c r="F81" s="40"/>
      <c r="G81" s="40"/>
      <c r="H81" s="51">
        <v>0</v>
      </c>
      <c r="I81" s="51">
        <v>0</v>
      </c>
      <c r="J81" s="75">
        <v>713.6</v>
      </c>
      <c r="K81" s="51">
        <v>784.1</v>
      </c>
      <c r="L81" s="51">
        <v>863.4</v>
      </c>
      <c r="M81" s="51"/>
      <c r="N81" s="19"/>
    </row>
    <row r="82" spans="1:14" s="9" customFormat="1" ht="304.5" customHeight="1">
      <c r="A82" s="55" t="s">
        <v>252</v>
      </c>
      <c r="B82" s="55" t="s">
        <v>251</v>
      </c>
      <c r="C82" s="56" t="s">
        <v>253</v>
      </c>
      <c r="D82" s="57" t="s">
        <v>325</v>
      </c>
      <c r="E82" s="64" t="s">
        <v>396</v>
      </c>
      <c r="F82" s="62" t="s">
        <v>2</v>
      </c>
      <c r="G82" s="63" t="s">
        <v>144</v>
      </c>
      <c r="H82" s="59">
        <f aca="true" t="shared" si="14" ref="H82:M82">SUM(H83:H91)</f>
        <v>24097.4</v>
      </c>
      <c r="I82" s="59">
        <f t="shared" si="14"/>
        <v>24007.500000000004</v>
      </c>
      <c r="J82" s="59">
        <f t="shared" si="14"/>
        <v>40836.99999999999</v>
      </c>
      <c r="K82" s="59">
        <f t="shared" si="14"/>
        <v>38600</v>
      </c>
      <c r="L82" s="59">
        <f t="shared" si="14"/>
        <v>37182.200000000004</v>
      </c>
      <c r="M82" s="59">
        <f t="shared" si="14"/>
        <v>0</v>
      </c>
      <c r="N82" s="58"/>
    </row>
    <row r="83" spans="1:14" s="9" customFormat="1" ht="24">
      <c r="A83" s="7" t="s">
        <v>135</v>
      </c>
      <c r="B83" s="7" t="s">
        <v>145</v>
      </c>
      <c r="C83" s="32"/>
      <c r="D83" s="23" t="s">
        <v>325</v>
      </c>
      <c r="E83" s="36"/>
      <c r="F83" s="16"/>
      <c r="G83" s="16"/>
      <c r="H83" s="51">
        <v>7904</v>
      </c>
      <c r="I83" s="51">
        <v>7904</v>
      </c>
      <c r="J83" s="75">
        <v>9820</v>
      </c>
      <c r="K83" s="51">
        <v>10802</v>
      </c>
      <c r="L83" s="51">
        <v>11882</v>
      </c>
      <c r="M83" s="51"/>
      <c r="N83" s="19"/>
    </row>
    <row r="84" spans="1:14" s="9" customFormat="1" ht="94.5">
      <c r="A84" s="7" t="s">
        <v>136</v>
      </c>
      <c r="B84" s="7" t="s">
        <v>21</v>
      </c>
      <c r="C84" s="32"/>
      <c r="D84" s="23" t="s">
        <v>325</v>
      </c>
      <c r="E84" s="44" t="s">
        <v>75</v>
      </c>
      <c r="F84" s="16"/>
      <c r="G84" s="16"/>
      <c r="H84" s="51">
        <v>4042.4</v>
      </c>
      <c r="I84" s="51">
        <v>4022.2</v>
      </c>
      <c r="J84" s="75">
        <v>4761.5</v>
      </c>
      <c r="K84" s="51">
        <v>5237.6</v>
      </c>
      <c r="L84" s="51">
        <v>5761.4</v>
      </c>
      <c r="M84" s="51"/>
      <c r="N84" s="19"/>
    </row>
    <row r="85" spans="1:14" s="9" customFormat="1" ht="126">
      <c r="A85" s="7" t="s">
        <v>137</v>
      </c>
      <c r="B85" s="7" t="s">
        <v>342</v>
      </c>
      <c r="C85" s="32"/>
      <c r="D85" s="23" t="s">
        <v>325</v>
      </c>
      <c r="E85" s="44" t="s">
        <v>76</v>
      </c>
      <c r="F85" s="40"/>
      <c r="G85" s="40"/>
      <c r="H85" s="51">
        <v>1480.8</v>
      </c>
      <c r="I85" s="51">
        <v>1480.8</v>
      </c>
      <c r="J85" s="75">
        <v>1630</v>
      </c>
      <c r="K85" s="51">
        <v>2100</v>
      </c>
      <c r="L85" s="51">
        <v>2260</v>
      </c>
      <c r="M85" s="51"/>
      <c r="N85" s="19"/>
    </row>
    <row r="86" spans="1:14" s="9" customFormat="1" ht="84">
      <c r="A86" s="7" t="s">
        <v>138</v>
      </c>
      <c r="B86" s="7" t="s">
        <v>150</v>
      </c>
      <c r="C86" s="32"/>
      <c r="D86" s="23" t="s">
        <v>325</v>
      </c>
      <c r="E86" s="44" t="s">
        <v>77</v>
      </c>
      <c r="F86" s="16"/>
      <c r="G86" s="16"/>
      <c r="H86" s="51">
        <v>1459.9</v>
      </c>
      <c r="I86" s="51">
        <v>1459.9</v>
      </c>
      <c r="J86" s="75">
        <v>5406.8</v>
      </c>
      <c r="K86" s="51">
        <v>5356.8</v>
      </c>
      <c r="L86" s="51">
        <v>5356.8</v>
      </c>
      <c r="M86" s="51"/>
      <c r="N86" s="19"/>
    </row>
    <row r="87" spans="1:14" s="9" customFormat="1" ht="42">
      <c r="A87" s="7" t="s">
        <v>139</v>
      </c>
      <c r="B87" s="7" t="s">
        <v>134</v>
      </c>
      <c r="C87" s="32"/>
      <c r="D87" s="23" t="s">
        <v>325</v>
      </c>
      <c r="E87" s="36" t="s">
        <v>43</v>
      </c>
      <c r="F87" s="40"/>
      <c r="G87" s="40"/>
      <c r="H87" s="51">
        <v>7813</v>
      </c>
      <c r="I87" s="51">
        <v>7743.3</v>
      </c>
      <c r="J87" s="75">
        <v>0</v>
      </c>
      <c r="K87" s="51">
        <v>0</v>
      </c>
      <c r="L87" s="51">
        <v>0</v>
      </c>
      <c r="M87" s="51"/>
      <c r="N87" s="19"/>
    </row>
    <row r="88" spans="1:14" s="9" customFormat="1" ht="85.5" customHeight="1">
      <c r="A88" s="7" t="s">
        <v>140</v>
      </c>
      <c r="B88" s="7" t="s">
        <v>343</v>
      </c>
      <c r="C88" s="32"/>
      <c r="D88" s="23" t="s">
        <v>325</v>
      </c>
      <c r="E88" s="44" t="s">
        <v>77</v>
      </c>
      <c r="F88" s="41"/>
      <c r="G88" s="41"/>
      <c r="H88" s="51">
        <v>1177.9</v>
      </c>
      <c r="I88" s="51">
        <v>1177.9</v>
      </c>
      <c r="J88" s="75">
        <v>3764.8</v>
      </c>
      <c r="K88" s="51">
        <v>3729.5</v>
      </c>
      <c r="L88" s="51">
        <v>919.3</v>
      </c>
      <c r="M88" s="51"/>
      <c r="N88" s="19"/>
    </row>
    <row r="89" spans="1:14" s="9" customFormat="1" ht="48">
      <c r="A89" s="7" t="s">
        <v>141</v>
      </c>
      <c r="B89" s="7" t="s">
        <v>151</v>
      </c>
      <c r="C89" s="32"/>
      <c r="D89" s="23" t="s">
        <v>325</v>
      </c>
      <c r="E89" s="36" t="s">
        <v>43</v>
      </c>
      <c r="F89" s="16"/>
      <c r="G89" s="16"/>
      <c r="H89" s="51">
        <v>219.4</v>
      </c>
      <c r="I89" s="51">
        <v>219.4</v>
      </c>
      <c r="J89" s="75">
        <v>0</v>
      </c>
      <c r="K89" s="51">
        <v>0</v>
      </c>
      <c r="L89" s="51">
        <v>0</v>
      </c>
      <c r="M89" s="51"/>
      <c r="N89" s="19"/>
    </row>
    <row r="90" spans="1:14" s="9" customFormat="1" ht="42">
      <c r="A90" s="7" t="s">
        <v>142</v>
      </c>
      <c r="B90" s="7" t="s">
        <v>25</v>
      </c>
      <c r="C90" s="32"/>
      <c r="D90" s="23" t="s">
        <v>325</v>
      </c>
      <c r="E90" s="36" t="s">
        <v>70</v>
      </c>
      <c r="F90" s="16"/>
      <c r="G90" s="16"/>
      <c r="H90" s="51">
        <v>0</v>
      </c>
      <c r="I90" s="51">
        <v>0</v>
      </c>
      <c r="J90" s="75">
        <v>14159.3</v>
      </c>
      <c r="K90" s="51">
        <v>10787.6</v>
      </c>
      <c r="L90" s="51">
        <v>10767.9</v>
      </c>
      <c r="M90" s="51"/>
      <c r="N90" s="19"/>
    </row>
    <row r="91" spans="1:14" s="9" customFormat="1" ht="42">
      <c r="A91" s="7" t="s">
        <v>143</v>
      </c>
      <c r="B91" s="7" t="s">
        <v>344</v>
      </c>
      <c r="C91" s="32"/>
      <c r="D91" s="23" t="s">
        <v>325</v>
      </c>
      <c r="E91" s="36" t="s">
        <v>70</v>
      </c>
      <c r="F91" s="16"/>
      <c r="G91" s="16"/>
      <c r="H91" s="51">
        <v>0</v>
      </c>
      <c r="I91" s="51">
        <v>0</v>
      </c>
      <c r="J91" s="75">
        <v>1294.6</v>
      </c>
      <c r="K91" s="51">
        <v>586.5</v>
      </c>
      <c r="L91" s="51">
        <v>234.8</v>
      </c>
      <c r="M91" s="51"/>
      <c r="N91" s="19"/>
    </row>
    <row r="92" spans="1:14" s="9" customFormat="1" ht="277.5" customHeight="1">
      <c r="A92" s="55" t="s">
        <v>256</v>
      </c>
      <c r="B92" s="55" t="s">
        <v>255</v>
      </c>
      <c r="C92" s="56" t="s">
        <v>257</v>
      </c>
      <c r="D92" s="57" t="s">
        <v>324</v>
      </c>
      <c r="E92" s="60" t="s">
        <v>397</v>
      </c>
      <c r="F92" s="57"/>
      <c r="G92" s="57"/>
      <c r="H92" s="59">
        <f aca="true" t="shared" si="15" ref="H92:M92">SUM(H93:H95)</f>
        <v>6900</v>
      </c>
      <c r="I92" s="59">
        <f t="shared" si="15"/>
        <v>6875.4</v>
      </c>
      <c r="J92" s="59">
        <f t="shared" si="15"/>
        <v>21500</v>
      </c>
      <c r="K92" s="59">
        <f t="shared" si="15"/>
        <v>23100</v>
      </c>
      <c r="L92" s="59">
        <f t="shared" si="15"/>
        <v>0</v>
      </c>
      <c r="M92" s="59">
        <f t="shared" si="15"/>
        <v>0</v>
      </c>
      <c r="N92" s="58"/>
    </row>
    <row r="93" spans="1:14" s="9" customFormat="1" ht="66.75" customHeight="1">
      <c r="A93" s="7" t="s">
        <v>366</v>
      </c>
      <c r="B93" s="7" t="s">
        <v>423</v>
      </c>
      <c r="C93" s="32"/>
      <c r="D93" s="23" t="s">
        <v>324</v>
      </c>
      <c r="E93" s="36" t="s">
        <v>22</v>
      </c>
      <c r="F93" s="40"/>
      <c r="G93" s="41" t="s">
        <v>424</v>
      </c>
      <c r="H93" s="51">
        <v>6900</v>
      </c>
      <c r="I93" s="51">
        <v>6875.4</v>
      </c>
      <c r="J93" s="75">
        <v>20000</v>
      </c>
      <c r="K93" s="51">
        <v>8100</v>
      </c>
      <c r="L93" s="51">
        <v>0</v>
      </c>
      <c r="M93" s="51"/>
      <c r="N93" s="19"/>
    </row>
    <row r="94" spans="1:14" s="9" customFormat="1" ht="64.5" customHeight="1">
      <c r="A94" s="7" t="s">
        <v>34</v>
      </c>
      <c r="B94" s="7" t="s">
        <v>29</v>
      </c>
      <c r="C94" s="32"/>
      <c r="D94" s="23" t="s">
        <v>324</v>
      </c>
      <c r="E94" s="36" t="s">
        <v>22</v>
      </c>
      <c r="F94" s="40"/>
      <c r="G94" s="41" t="s">
        <v>424</v>
      </c>
      <c r="H94" s="51">
        <v>0</v>
      </c>
      <c r="I94" s="51">
        <v>0</v>
      </c>
      <c r="J94" s="75">
        <v>1500</v>
      </c>
      <c r="K94" s="51">
        <v>0</v>
      </c>
      <c r="L94" s="51">
        <v>0</v>
      </c>
      <c r="M94" s="51"/>
      <c r="N94" s="19"/>
    </row>
    <row r="95" spans="1:14" s="9" customFormat="1" ht="36">
      <c r="A95" s="7" t="s">
        <v>422</v>
      </c>
      <c r="B95" s="7" t="s">
        <v>425</v>
      </c>
      <c r="C95" s="32"/>
      <c r="D95" s="23" t="s">
        <v>324</v>
      </c>
      <c r="E95" s="36" t="s">
        <v>23</v>
      </c>
      <c r="F95" s="42" t="s">
        <v>24</v>
      </c>
      <c r="G95" s="40"/>
      <c r="H95" s="51">
        <v>0</v>
      </c>
      <c r="I95" s="51">
        <v>0</v>
      </c>
      <c r="J95" s="75">
        <v>0</v>
      </c>
      <c r="K95" s="51">
        <v>15000</v>
      </c>
      <c r="L95" s="51">
        <v>0</v>
      </c>
      <c r="M95" s="51"/>
      <c r="N95" s="19"/>
    </row>
    <row r="96" spans="1:14" s="9" customFormat="1" ht="64.5" customHeight="1">
      <c r="A96" s="55" t="s">
        <v>259</v>
      </c>
      <c r="B96" s="55" t="s">
        <v>258</v>
      </c>
      <c r="C96" s="56" t="s">
        <v>260</v>
      </c>
      <c r="D96" s="57" t="s">
        <v>365</v>
      </c>
      <c r="E96" s="58"/>
      <c r="F96" s="57"/>
      <c r="G96" s="57"/>
      <c r="H96" s="59">
        <f aca="true" t="shared" si="16" ref="H96:M96">H97</f>
        <v>21.6</v>
      </c>
      <c r="I96" s="59">
        <f t="shared" si="16"/>
        <v>0</v>
      </c>
      <c r="J96" s="59">
        <f t="shared" si="16"/>
        <v>302</v>
      </c>
      <c r="K96" s="59">
        <f t="shared" si="16"/>
        <v>707</v>
      </c>
      <c r="L96" s="59">
        <f t="shared" si="16"/>
        <v>1093</v>
      </c>
      <c r="M96" s="59">
        <f t="shared" si="16"/>
        <v>0</v>
      </c>
      <c r="N96" s="58"/>
    </row>
    <row r="97" spans="1:14" s="9" customFormat="1" ht="47.25" customHeight="1">
      <c r="A97" s="7" t="s">
        <v>363</v>
      </c>
      <c r="B97" s="7" t="s">
        <v>364</v>
      </c>
      <c r="C97" s="32"/>
      <c r="D97" s="23" t="s">
        <v>365</v>
      </c>
      <c r="E97" s="36" t="s">
        <v>414</v>
      </c>
      <c r="F97" s="40"/>
      <c r="G97" s="40"/>
      <c r="H97" s="51">
        <v>21.6</v>
      </c>
      <c r="I97" s="51">
        <v>0</v>
      </c>
      <c r="J97" s="75">
        <v>302</v>
      </c>
      <c r="K97" s="51">
        <v>707</v>
      </c>
      <c r="L97" s="51">
        <v>1093</v>
      </c>
      <c r="M97" s="51"/>
      <c r="N97" s="19"/>
    </row>
    <row r="98" spans="1:14" s="9" customFormat="1" ht="59.25" customHeight="1">
      <c r="A98" s="55" t="s">
        <v>262</v>
      </c>
      <c r="B98" s="55" t="s">
        <v>261</v>
      </c>
      <c r="C98" s="56" t="s">
        <v>263</v>
      </c>
      <c r="D98" s="57" t="s">
        <v>324</v>
      </c>
      <c r="E98" s="60"/>
      <c r="F98" s="57"/>
      <c r="G98" s="57"/>
      <c r="H98" s="59">
        <f aca="true" t="shared" si="17" ref="H98:M98">SUM(H99:H100)</f>
        <v>120</v>
      </c>
      <c r="I98" s="59">
        <f t="shared" si="17"/>
        <v>120</v>
      </c>
      <c r="J98" s="59">
        <f t="shared" si="17"/>
        <v>290</v>
      </c>
      <c r="K98" s="59">
        <f t="shared" si="17"/>
        <v>290</v>
      </c>
      <c r="L98" s="59">
        <f t="shared" si="17"/>
        <v>290</v>
      </c>
      <c r="M98" s="59">
        <f t="shared" si="17"/>
        <v>0</v>
      </c>
      <c r="N98" s="58"/>
    </row>
    <row r="99" spans="1:14" s="9" customFormat="1" ht="54.75" customHeight="1">
      <c r="A99" s="7" t="s">
        <v>361</v>
      </c>
      <c r="B99" s="7" t="s">
        <v>48</v>
      </c>
      <c r="C99" s="32"/>
      <c r="D99" s="23" t="s">
        <v>324</v>
      </c>
      <c r="E99" s="36" t="s">
        <v>49</v>
      </c>
      <c r="F99" s="16"/>
      <c r="G99" s="16"/>
      <c r="H99" s="51">
        <v>120</v>
      </c>
      <c r="I99" s="51">
        <v>120</v>
      </c>
      <c r="J99" s="75">
        <v>0</v>
      </c>
      <c r="K99" s="51">
        <v>0</v>
      </c>
      <c r="L99" s="51">
        <v>0</v>
      </c>
      <c r="M99" s="51"/>
      <c r="N99" s="19"/>
    </row>
    <row r="100" spans="1:14" s="9" customFormat="1" ht="54" customHeight="1">
      <c r="A100" s="7" t="s">
        <v>362</v>
      </c>
      <c r="B100" s="7" t="s">
        <v>349</v>
      </c>
      <c r="C100" s="32"/>
      <c r="D100" s="23" t="s">
        <v>324</v>
      </c>
      <c r="E100" s="36" t="s">
        <v>78</v>
      </c>
      <c r="F100" s="16"/>
      <c r="G100" s="16"/>
      <c r="H100" s="51">
        <v>0</v>
      </c>
      <c r="I100" s="51">
        <v>0</v>
      </c>
      <c r="J100" s="75">
        <v>290</v>
      </c>
      <c r="K100" s="51">
        <v>290</v>
      </c>
      <c r="L100" s="51">
        <v>290</v>
      </c>
      <c r="M100" s="51"/>
      <c r="N100" s="19"/>
    </row>
    <row r="101" spans="1:14" s="9" customFormat="1" ht="86.25">
      <c r="A101" s="55" t="s">
        <v>265</v>
      </c>
      <c r="B101" s="55" t="s">
        <v>264</v>
      </c>
      <c r="C101" s="56" t="s">
        <v>266</v>
      </c>
      <c r="D101" s="61" t="s">
        <v>62</v>
      </c>
      <c r="E101" s="60" t="s">
        <v>50</v>
      </c>
      <c r="F101" s="62" t="s">
        <v>128</v>
      </c>
      <c r="G101" s="63" t="s">
        <v>129</v>
      </c>
      <c r="H101" s="59">
        <f aca="true" t="shared" si="18" ref="H101:M101">SUM(H102:H103)</f>
        <v>10138.1</v>
      </c>
      <c r="I101" s="59">
        <f t="shared" si="18"/>
        <v>10138.1</v>
      </c>
      <c r="J101" s="59">
        <f t="shared" si="18"/>
        <v>10213.8</v>
      </c>
      <c r="K101" s="59">
        <f t="shared" si="18"/>
        <v>10216.2</v>
      </c>
      <c r="L101" s="59">
        <f t="shared" si="18"/>
        <v>10783.3</v>
      </c>
      <c r="M101" s="59">
        <f t="shared" si="18"/>
        <v>0</v>
      </c>
      <c r="N101" s="58"/>
    </row>
    <row r="102" spans="1:14" s="9" customFormat="1" ht="84.75" customHeight="1">
      <c r="A102" s="52" t="s">
        <v>357</v>
      </c>
      <c r="B102" s="54" t="s">
        <v>155</v>
      </c>
      <c r="C102" s="53"/>
      <c r="D102" s="23" t="s">
        <v>359</v>
      </c>
      <c r="E102" s="44" t="s">
        <v>79</v>
      </c>
      <c r="F102" s="16"/>
      <c r="G102" s="16"/>
      <c r="H102" s="51">
        <v>10048.1</v>
      </c>
      <c r="I102" s="51">
        <v>10048.1</v>
      </c>
      <c r="J102" s="75">
        <v>10123.8</v>
      </c>
      <c r="K102" s="51">
        <v>10126.2</v>
      </c>
      <c r="L102" s="51">
        <v>10693.3</v>
      </c>
      <c r="M102" s="51"/>
      <c r="N102" s="19"/>
    </row>
    <row r="103" spans="1:14" s="9" customFormat="1" ht="85.5" customHeight="1">
      <c r="A103" s="7" t="s">
        <v>358</v>
      </c>
      <c r="B103" s="7" t="s">
        <v>360</v>
      </c>
      <c r="C103" s="32"/>
      <c r="D103" s="23" t="s">
        <v>359</v>
      </c>
      <c r="E103" s="36" t="s">
        <v>80</v>
      </c>
      <c r="F103" s="16"/>
      <c r="G103" s="16"/>
      <c r="H103" s="51">
        <v>90</v>
      </c>
      <c r="I103" s="51">
        <v>90</v>
      </c>
      <c r="J103" s="75">
        <v>90</v>
      </c>
      <c r="K103" s="51">
        <v>90</v>
      </c>
      <c r="L103" s="51">
        <v>90</v>
      </c>
      <c r="M103" s="51"/>
      <c r="N103" s="19"/>
    </row>
    <row r="104" spans="1:14" s="9" customFormat="1" ht="67.5" customHeight="1">
      <c r="A104" s="55" t="s">
        <v>267</v>
      </c>
      <c r="B104" s="55" t="s">
        <v>51</v>
      </c>
      <c r="C104" s="56" t="s">
        <v>268</v>
      </c>
      <c r="D104" s="57" t="s">
        <v>284</v>
      </c>
      <c r="E104" s="60" t="s">
        <v>52</v>
      </c>
      <c r="F104" s="57"/>
      <c r="G104" s="57"/>
      <c r="H104" s="59">
        <f aca="true" t="shared" si="19" ref="H104:M104">H105</f>
        <v>461.8</v>
      </c>
      <c r="I104" s="59">
        <f t="shared" si="19"/>
        <v>461.8</v>
      </c>
      <c r="J104" s="59">
        <f t="shared" si="19"/>
        <v>420</v>
      </c>
      <c r="K104" s="59">
        <f t="shared" si="19"/>
        <v>450</v>
      </c>
      <c r="L104" s="59">
        <f t="shared" si="19"/>
        <v>470</v>
      </c>
      <c r="M104" s="59">
        <f t="shared" si="19"/>
        <v>0</v>
      </c>
      <c r="N104" s="58"/>
    </row>
    <row r="105" spans="1:14" s="9" customFormat="1" ht="85.5" customHeight="1">
      <c r="A105" s="7" t="s">
        <v>354</v>
      </c>
      <c r="B105" s="7" t="s">
        <v>19</v>
      </c>
      <c r="C105" s="32"/>
      <c r="D105" s="23" t="s">
        <v>284</v>
      </c>
      <c r="E105" s="36" t="s">
        <v>81</v>
      </c>
      <c r="F105" s="40" t="s">
        <v>355</v>
      </c>
      <c r="G105" s="41" t="s">
        <v>356</v>
      </c>
      <c r="H105" s="51">
        <v>461.8</v>
      </c>
      <c r="I105" s="51">
        <v>461.8</v>
      </c>
      <c r="J105" s="75">
        <v>420</v>
      </c>
      <c r="K105" s="51">
        <v>450</v>
      </c>
      <c r="L105" s="51">
        <v>470</v>
      </c>
      <c r="M105" s="51"/>
      <c r="N105" s="19"/>
    </row>
    <row r="106" spans="1:14" s="9" customFormat="1" ht="29.25" customHeight="1">
      <c r="A106" s="55" t="s">
        <v>270</v>
      </c>
      <c r="B106" s="55" t="s">
        <v>269</v>
      </c>
      <c r="C106" s="56" t="s">
        <v>271</v>
      </c>
      <c r="D106" s="57" t="s">
        <v>284</v>
      </c>
      <c r="E106" s="58"/>
      <c r="F106" s="57"/>
      <c r="G106" s="57"/>
      <c r="H106" s="59">
        <f aca="true" t="shared" si="20" ref="H106:M106">SUM(H107:H108)</f>
        <v>140</v>
      </c>
      <c r="I106" s="59">
        <f t="shared" si="20"/>
        <v>114</v>
      </c>
      <c r="J106" s="59">
        <f t="shared" si="20"/>
        <v>200</v>
      </c>
      <c r="K106" s="59">
        <f t="shared" si="20"/>
        <v>200</v>
      </c>
      <c r="L106" s="59">
        <f t="shared" si="20"/>
        <v>200</v>
      </c>
      <c r="M106" s="59">
        <f t="shared" si="20"/>
        <v>0</v>
      </c>
      <c r="N106" s="58"/>
    </row>
    <row r="107" spans="1:14" s="9" customFormat="1" ht="86.25" customHeight="1">
      <c r="A107" s="7" t="s">
        <v>353</v>
      </c>
      <c r="B107" s="7" t="s">
        <v>54</v>
      </c>
      <c r="C107" s="32"/>
      <c r="D107" s="23" t="s">
        <v>284</v>
      </c>
      <c r="E107" s="44" t="s">
        <v>55</v>
      </c>
      <c r="F107" s="50"/>
      <c r="H107" s="51">
        <v>140</v>
      </c>
      <c r="I107" s="51">
        <v>114</v>
      </c>
      <c r="J107" s="75">
        <v>0</v>
      </c>
      <c r="K107" s="51">
        <v>0</v>
      </c>
      <c r="L107" s="51">
        <v>0</v>
      </c>
      <c r="M107" s="51"/>
      <c r="N107" s="19"/>
    </row>
    <row r="108" spans="1:14" s="9" customFormat="1" ht="75" customHeight="1">
      <c r="A108" s="7" t="s">
        <v>53</v>
      </c>
      <c r="B108" s="7" t="s">
        <v>56</v>
      </c>
      <c r="C108" s="32"/>
      <c r="D108" s="23" t="s">
        <v>284</v>
      </c>
      <c r="E108" s="44" t="s">
        <v>82</v>
      </c>
      <c r="F108" s="50"/>
      <c r="G108" s="41" t="s">
        <v>254</v>
      </c>
      <c r="H108" s="51">
        <v>0</v>
      </c>
      <c r="I108" s="51">
        <v>0</v>
      </c>
      <c r="J108" s="75">
        <v>200</v>
      </c>
      <c r="K108" s="51">
        <v>200</v>
      </c>
      <c r="L108" s="51">
        <v>200</v>
      </c>
      <c r="M108" s="51"/>
      <c r="N108" s="19"/>
    </row>
    <row r="109" spans="1:14" s="9" customFormat="1" ht="137.25" customHeight="1">
      <c r="A109" s="55" t="s">
        <v>273</v>
      </c>
      <c r="B109" s="55" t="s">
        <v>272</v>
      </c>
      <c r="C109" s="56" t="s">
        <v>274</v>
      </c>
      <c r="D109" s="57" t="s">
        <v>284</v>
      </c>
      <c r="E109" s="58"/>
      <c r="F109" s="57"/>
      <c r="G109" s="57"/>
      <c r="H109" s="59">
        <f aca="true" t="shared" si="21" ref="H109:M109">H110</f>
        <v>120</v>
      </c>
      <c r="I109" s="59">
        <f t="shared" si="21"/>
        <v>120</v>
      </c>
      <c r="J109" s="59">
        <f t="shared" si="21"/>
        <v>0</v>
      </c>
      <c r="K109" s="59">
        <f t="shared" si="21"/>
        <v>0</v>
      </c>
      <c r="L109" s="59">
        <f t="shared" si="21"/>
        <v>0</v>
      </c>
      <c r="M109" s="59">
        <f t="shared" si="21"/>
        <v>0</v>
      </c>
      <c r="N109" s="58"/>
    </row>
    <row r="110" spans="1:14" s="9" customFormat="1" ht="55.5" customHeight="1">
      <c r="A110" s="7" t="s">
        <v>352</v>
      </c>
      <c r="B110" s="7" t="s">
        <v>295</v>
      </c>
      <c r="C110" s="32"/>
      <c r="D110" s="23" t="s">
        <v>284</v>
      </c>
      <c r="E110" s="36" t="s">
        <v>57</v>
      </c>
      <c r="F110" s="16"/>
      <c r="G110" s="16"/>
      <c r="H110" s="51">
        <v>120</v>
      </c>
      <c r="I110" s="51">
        <v>120</v>
      </c>
      <c r="J110" s="75">
        <v>0</v>
      </c>
      <c r="K110" s="51">
        <v>0</v>
      </c>
      <c r="L110" s="51">
        <v>0</v>
      </c>
      <c r="M110" s="51"/>
      <c r="N110" s="19"/>
    </row>
    <row r="111" spans="1:14" s="9" customFormat="1" ht="172.5" customHeight="1">
      <c r="A111" s="55" t="s">
        <v>276</v>
      </c>
      <c r="B111" s="55" t="s">
        <v>275</v>
      </c>
      <c r="C111" s="56" t="s">
        <v>277</v>
      </c>
      <c r="D111" s="61" t="s">
        <v>67</v>
      </c>
      <c r="E111" s="60" t="s">
        <v>398</v>
      </c>
      <c r="F111" s="57"/>
      <c r="G111" s="57"/>
      <c r="H111" s="59">
        <f aca="true" t="shared" si="22" ref="H111:M111">SUM(H112:H118)</f>
        <v>76414.90000000001</v>
      </c>
      <c r="I111" s="59">
        <f t="shared" si="22"/>
        <v>76414.90000000001</v>
      </c>
      <c r="J111" s="59">
        <f t="shared" si="22"/>
        <v>3000</v>
      </c>
      <c r="K111" s="59">
        <f t="shared" si="22"/>
        <v>7000</v>
      </c>
      <c r="L111" s="59">
        <f t="shared" si="22"/>
        <v>0</v>
      </c>
      <c r="M111" s="59">
        <f t="shared" si="22"/>
        <v>0</v>
      </c>
      <c r="N111" s="58"/>
    </row>
    <row r="112" spans="1:14" s="9" customFormat="1" ht="64.5" customHeight="1">
      <c r="A112" s="6" t="s">
        <v>326</v>
      </c>
      <c r="B112" s="7" t="s">
        <v>327</v>
      </c>
      <c r="C112" s="35"/>
      <c r="D112" s="23" t="s">
        <v>328</v>
      </c>
      <c r="E112" s="36" t="s">
        <v>147</v>
      </c>
      <c r="F112" s="16"/>
      <c r="G112" s="16"/>
      <c r="H112" s="51">
        <v>105.3</v>
      </c>
      <c r="I112" s="51">
        <v>105.3</v>
      </c>
      <c r="J112" s="75">
        <v>0</v>
      </c>
      <c r="K112" s="51">
        <v>0</v>
      </c>
      <c r="L112" s="51">
        <v>0</v>
      </c>
      <c r="M112" s="51"/>
      <c r="N112" s="19"/>
    </row>
    <row r="113" spans="1:14" s="9" customFormat="1" ht="64.5" customHeight="1">
      <c r="A113" s="6" t="s">
        <v>329</v>
      </c>
      <c r="B113" s="7" t="s">
        <v>330</v>
      </c>
      <c r="C113" s="35"/>
      <c r="D113" s="23" t="s">
        <v>328</v>
      </c>
      <c r="E113" s="36" t="s">
        <v>147</v>
      </c>
      <c r="F113" s="16"/>
      <c r="G113" s="16"/>
      <c r="H113" s="51">
        <v>728.9</v>
      </c>
      <c r="I113" s="51">
        <v>728.9</v>
      </c>
      <c r="J113" s="75">
        <v>0</v>
      </c>
      <c r="K113" s="51">
        <v>0</v>
      </c>
      <c r="L113" s="51">
        <v>0</v>
      </c>
      <c r="M113" s="51"/>
      <c r="N113" s="19"/>
    </row>
    <row r="114" spans="1:14" s="9" customFormat="1" ht="64.5" customHeight="1">
      <c r="A114" s="6" t="s">
        <v>331</v>
      </c>
      <c r="B114" s="7" t="s">
        <v>332</v>
      </c>
      <c r="C114" s="35"/>
      <c r="D114" s="23" t="s">
        <v>328</v>
      </c>
      <c r="E114" s="36" t="s">
        <v>147</v>
      </c>
      <c r="F114" s="16"/>
      <c r="G114" s="16"/>
      <c r="H114" s="51">
        <v>666.1</v>
      </c>
      <c r="I114" s="51">
        <v>666.1</v>
      </c>
      <c r="J114" s="75">
        <v>0</v>
      </c>
      <c r="K114" s="51">
        <v>0</v>
      </c>
      <c r="L114" s="51">
        <v>0</v>
      </c>
      <c r="M114" s="51"/>
      <c r="N114" s="19"/>
    </row>
    <row r="115" spans="1:14" s="9" customFormat="1" ht="69.75" customHeight="1">
      <c r="A115" s="6" t="s">
        <v>333</v>
      </c>
      <c r="B115" s="7" t="s">
        <v>156</v>
      </c>
      <c r="C115" s="35"/>
      <c r="D115" s="23" t="s">
        <v>328</v>
      </c>
      <c r="E115" s="44" t="s">
        <v>58</v>
      </c>
      <c r="F115" s="16"/>
      <c r="G115" s="16"/>
      <c r="H115" s="51">
        <v>74914.6</v>
      </c>
      <c r="I115" s="51">
        <v>74914.6</v>
      </c>
      <c r="J115" s="75">
        <v>2520</v>
      </c>
      <c r="K115" s="51">
        <v>3920</v>
      </c>
      <c r="L115" s="51">
        <v>0</v>
      </c>
      <c r="M115" s="51"/>
      <c r="N115" s="19"/>
    </row>
    <row r="116" spans="1:14" s="9" customFormat="1" ht="64.5" customHeight="1">
      <c r="A116" s="6" t="s">
        <v>334</v>
      </c>
      <c r="B116" s="7" t="s">
        <v>26</v>
      </c>
      <c r="C116" s="35"/>
      <c r="D116" s="23" t="s">
        <v>328</v>
      </c>
      <c r="E116" s="44" t="s">
        <v>58</v>
      </c>
      <c r="F116" s="16"/>
      <c r="G116" s="16"/>
      <c r="H116" s="51">
        <v>0</v>
      </c>
      <c r="I116" s="51">
        <v>0</v>
      </c>
      <c r="J116" s="75">
        <v>480</v>
      </c>
      <c r="K116" s="51">
        <v>300</v>
      </c>
      <c r="L116" s="51">
        <v>0</v>
      </c>
      <c r="M116" s="51"/>
      <c r="N116" s="19"/>
    </row>
    <row r="117" spans="1:14" s="9" customFormat="1" ht="63" customHeight="1">
      <c r="A117" s="6" t="s">
        <v>335</v>
      </c>
      <c r="B117" s="7" t="s">
        <v>336</v>
      </c>
      <c r="C117" s="35"/>
      <c r="D117" s="23" t="s">
        <v>328</v>
      </c>
      <c r="E117" s="44" t="s">
        <v>58</v>
      </c>
      <c r="F117" s="16"/>
      <c r="G117" s="16"/>
      <c r="H117" s="51">
        <v>0</v>
      </c>
      <c r="I117" s="51">
        <v>0</v>
      </c>
      <c r="J117" s="75">
        <v>0</v>
      </c>
      <c r="K117" s="51">
        <v>1960</v>
      </c>
      <c r="L117" s="51">
        <v>0</v>
      </c>
      <c r="M117" s="51"/>
      <c r="N117" s="19"/>
    </row>
    <row r="118" spans="1:14" s="9" customFormat="1" ht="64.5" customHeight="1">
      <c r="A118" s="6" t="s">
        <v>337</v>
      </c>
      <c r="B118" s="7" t="s">
        <v>338</v>
      </c>
      <c r="C118" s="35"/>
      <c r="D118" s="23" t="s">
        <v>328</v>
      </c>
      <c r="E118" s="44" t="s">
        <v>58</v>
      </c>
      <c r="F118" s="16"/>
      <c r="G118" s="16"/>
      <c r="H118" s="51">
        <v>0</v>
      </c>
      <c r="I118" s="51">
        <v>0</v>
      </c>
      <c r="J118" s="75">
        <v>0</v>
      </c>
      <c r="K118" s="51">
        <v>820</v>
      </c>
      <c r="L118" s="51">
        <v>0</v>
      </c>
      <c r="M118" s="51"/>
      <c r="N118" s="19"/>
    </row>
    <row r="119" spans="1:14" s="9" customFormat="1" ht="94.5" customHeight="1">
      <c r="A119" s="24" t="s">
        <v>165</v>
      </c>
      <c r="B119" s="25" t="s">
        <v>159</v>
      </c>
      <c r="C119" s="26" t="s">
        <v>169</v>
      </c>
      <c r="D119" s="45" t="s">
        <v>63</v>
      </c>
      <c r="E119" s="49" t="s">
        <v>64</v>
      </c>
      <c r="F119" s="27"/>
      <c r="G119" s="27"/>
      <c r="H119" s="46">
        <f aca="true" t="shared" si="23" ref="H119:M119">SUM(H120:H121)</f>
        <v>1157.1</v>
      </c>
      <c r="I119" s="46">
        <f t="shared" si="23"/>
        <v>1157.1</v>
      </c>
      <c r="J119" s="46">
        <f t="shared" si="23"/>
        <v>4646.5</v>
      </c>
      <c r="K119" s="46">
        <f t="shared" si="23"/>
        <v>1350</v>
      </c>
      <c r="L119" s="46">
        <f t="shared" si="23"/>
        <v>1400</v>
      </c>
      <c r="M119" s="46">
        <f t="shared" si="23"/>
        <v>0</v>
      </c>
      <c r="N119" s="28"/>
    </row>
    <row r="120" spans="1:14" s="9" customFormat="1" ht="138" customHeight="1">
      <c r="A120" s="6" t="s">
        <v>322</v>
      </c>
      <c r="B120" s="7" t="s">
        <v>28</v>
      </c>
      <c r="C120" s="10"/>
      <c r="D120" s="23" t="s">
        <v>321</v>
      </c>
      <c r="E120" s="44" t="s">
        <v>83</v>
      </c>
      <c r="F120" s="16"/>
      <c r="G120" s="16"/>
      <c r="H120" s="51">
        <v>1157.1</v>
      </c>
      <c r="I120" s="51">
        <v>1157.1</v>
      </c>
      <c r="J120" s="74">
        <v>1346.5</v>
      </c>
      <c r="K120" s="51">
        <v>1350</v>
      </c>
      <c r="L120" s="51">
        <v>1400</v>
      </c>
      <c r="M120" s="51"/>
      <c r="N120" s="19"/>
    </row>
    <row r="121" spans="1:14" s="9" customFormat="1" ht="87.75" customHeight="1">
      <c r="A121" s="6" t="s">
        <v>323</v>
      </c>
      <c r="B121" s="7" t="s">
        <v>157</v>
      </c>
      <c r="C121" s="10"/>
      <c r="D121" s="23" t="s">
        <v>158</v>
      </c>
      <c r="E121" s="36" t="s">
        <v>239</v>
      </c>
      <c r="F121" s="16"/>
      <c r="G121" s="16"/>
      <c r="H121" s="51">
        <v>0</v>
      </c>
      <c r="I121" s="51">
        <v>0</v>
      </c>
      <c r="J121" s="74">
        <v>3300</v>
      </c>
      <c r="K121" s="51">
        <v>0</v>
      </c>
      <c r="L121" s="51">
        <v>0</v>
      </c>
      <c r="M121" s="51"/>
      <c r="N121" s="19"/>
    </row>
    <row r="122" spans="1:14" s="9" customFormat="1" ht="85.5" customHeight="1">
      <c r="A122" s="24" t="s">
        <v>166</v>
      </c>
      <c r="B122" s="25" t="s">
        <v>160</v>
      </c>
      <c r="C122" s="26" t="s">
        <v>170</v>
      </c>
      <c r="D122" s="45" t="s">
        <v>148</v>
      </c>
      <c r="E122" s="49"/>
      <c r="F122" s="27"/>
      <c r="G122" s="27"/>
      <c r="H122" s="46">
        <f aca="true" t="shared" si="24" ref="H122:M122">SUM(H123:H125)</f>
        <v>3216.9</v>
      </c>
      <c r="I122" s="46">
        <f t="shared" si="24"/>
        <v>3157.1</v>
      </c>
      <c r="J122" s="46">
        <f t="shared" si="24"/>
        <v>3734.5999999999995</v>
      </c>
      <c r="K122" s="46">
        <f t="shared" si="24"/>
        <v>3734.5999999999995</v>
      </c>
      <c r="L122" s="46">
        <f t="shared" si="24"/>
        <v>3734.5999999999995</v>
      </c>
      <c r="M122" s="46">
        <f t="shared" si="24"/>
        <v>0</v>
      </c>
      <c r="N122" s="28"/>
    </row>
    <row r="123" spans="1:14" s="9" customFormat="1" ht="100.5" customHeight="1">
      <c r="A123" s="6" t="s">
        <v>316</v>
      </c>
      <c r="B123" s="7" t="s">
        <v>315</v>
      </c>
      <c r="C123" s="8"/>
      <c r="D123" s="16" t="s">
        <v>280</v>
      </c>
      <c r="E123" s="44" t="s">
        <v>0</v>
      </c>
      <c r="F123" s="16"/>
      <c r="G123" s="16"/>
      <c r="H123" s="51">
        <v>1034.8</v>
      </c>
      <c r="I123" s="51">
        <v>1034.8</v>
      </c>
      <c r="J123" s="74">
        <v>1108.6</v>
      </c>
      <c r="K123" s="51">
        <v>1108.6</v>
      </c>
      <c r="L123" s="51">
        <v>1108.6</v>
      </c>
      <c r="M123" s="51"/>
      <c r="N123" s="19"/>
    </row>
    <row r="124" spans="1:14" s="9" customFormat="1" ht="87" customHeight="1">
      <c r="A124" s="6" t="s">
        <v>317</v>
      </c>
      <c r="B124" s="7" t="s">
        <v>149</v>
      </c>
      <c r="C124" s="8"/>
      <c r="D124" s="16" t="s">
        <v>320</v>
      </c>
      <c r="E124" s="36" t="s">
        <v>84</v>
      </c>
      <c r="F124" s="16"/>
      <c r="G124" s="16"/>
      <c r="H124" s="51">
        <v>1895.8</v>
      </c>
      <c r="I124" s="51">
        <v>1895.8</v>
      </c>
      <c r="J124" s="74">
        <v>2056.7</v>
      </c>
      <c r="K124" s="51">
        <v>2056.7</v>
      </c>
      <c r="L124" s="51">
        <v>2056.7</v>
      </c>
      <c r="M124" s="51"/>
      <c r="N124" s="19"/>
    </row>
    <row r="125" spans="1:14" s="9" customFormat="1" ht="68.25" customHeight="1">
      <c r="A125" s="6" t="s">
        <v>318</v>
      </c>
      <c r="B125" s="7" t="s">
        <v>319</v>
      </c>
      <c r="C125" s="8"/>
      <c r="D125" s="16" t="s">
        <v>280</v>
      </c>
      <c r="E125" s="44" t="s">
        <v>240</v>
      </c>
      <c r="F125" s="16"/>
      <c r="G125" s="16"/>
      <c r="H125" s="51">
        <v>286.3</v>
      </c>
      <c r="I125" s="51">
        <v>226.5</v>
      </c>
      <c r="J125" s="74">
        <v>569.3</v>
      </c>
      <c r="K125" s="51">
        <v>569.3</v>
      </c>
      <c r="L125" s="51">
        <v>569.3</v>
      </c>
      <c r="M125" s="51"/>
      <c r="N125" s="19"/>
    </row>
    <row r="126" spans="1:14" s="9" customFormat="1" ht="24.75" customHeight="1">
      <c r="A126" s="24"/>
      <c r="B126" s="25" t="s">
        <v>167</v>
      </c>
      <c r="C126" s="30"/>
      <c r="D126" s="27"/>
      <c r="E126" s="28"/>
      <c r="F126" s="27"/>
      <c r="G126" s="27"/>
      <c r="H126" s="46">
        <f aca="true" t="shared" si="25" ref="H126:M126">H14+H119+H122</f>
        <v>352012.7</v>
      </c>
      <c r="I126" s="46">
        <f t="shared" si="25"/>
        <v>344572.69999999995</v>
      </c>
      <c r="J126" s="46">
        <f t="shared" si="25"/>
        <v>315451.79999999993</v>
      </c>
      <c r="K126" s="46">
        <f t="shared" si="25"/>
        <v>349350.39999999997</v>
      </c>
      <c r="L126" s="46">
        <f t="shared" si="25"/>
        <v>344196.3</v>
      </c>
      <c r="M126" s="46">
        <f t="shared" si="25"/>
        <v>0</v>
      </c>
      <c r="N126" s="28"/>
    </row>
    <row r="127" ht="15" customHeight="1"/>
    <row r="128" spans="1:9" ht="30" customHeight="1">
      <c r="A128" s="81" t="s">
        <v>199</v>
      </c>
      <c r="B128" s="81"/>
      <c r="C128" s="81"/>
      <c r="D128" s="14"/>
      <c r="E128" s="13"/>
      <c r="F128" s="14"/>
      <c r="G128" s="79" t="s">
        <v>415</v>
      </c>
      <c r="H128" s="79"/>
      <c r="I128" s="79"/>
    </row>
    <row r="129" spans="1:9" ht="21.75" customHeight="1">
      <c r="A129" s="76" t="s">
        <v>195</v>
      </c>
      <c r="B129" s="76"/>
      <c r="C129" s="76"/>
      <c r="D129" s="17"/>
      <c r="E129" s="11" t="s">
        <v>196</v>
      </c>
      <c r="F129" s="15"/>
      <c r="G129" s="80" t="s">
        <v>194</v>
      </c>
      <c r="H129" s="80"/>
      <c r="I129" s="80"/>
    </row>
  </sheetData>
  <mergeCells count="21">
    <mergeCell ref="J3:N3"/>
    <mergeCell ref="A128:C128"/>
    <mergeCell ref="M1:N1"/>
    <mergeCell ref="E9:G9"/>
    <mergeCell ref="B8:M8"/>
    <mergeCell ref="N9:N11"/>
    <mergeCell ref="J2:N2"/>
    <mergeCell ref="J5:N5"/>
    <mergeCell ref="D9:D11"/>
    <mergeCell ref="E10:G10"/>
    <mergeCell ref="J4:N4"/>
    <mergeCell ref="G128:I128"/>
    <mergeCell ref="L6:N6"/>
    <mergeCell ref="G129:I129"/>
    <mergeCell ref="A129:C129"/>
    <mergeCell ref="H10:I10"/>
    <mergeCell ref="L10:M10"/>
    <mergeCell ref="J10:J11"/>
    <mergeCell ref="K10:K11"/>
    <mergeCell ref="A9:C11"/>
    <mergeCell ref="H9:M9"/>
  </mergeCells>
  <printOptions/>
  <pageMargins left="0.17" right="0.17" top="0.5511811023622047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2014-02-25T06:53:02Z</cp:lastPrinted>
  <dcterms:created xsi:type="dcterms:W3CDTF">2007-10-10T06:16:17Z</dcterms:created>
  <dcterms:modified xsi:type="dcterms:W3CDTF">2014-04-22T05:55:37Z</dcterms:modified>
  <cp:category/>
  <cp:version/>
  <cp:contentType/>
  <cp:contentStatus/>
</cp:coreProperties>
</file>